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11562de45e51ea/Desktop/"/>
    </mc:Choice>
  </mc:AlternateContent>
  <xr:revisionPtr revIDLastSave="2" documentId="11_543B5807E3F914C1DD4FA63755A53197EEB75E05" xr6:coauthVersionLast="47" xr6:coauthVersionMax="47" xr10:uidLastSave="{22384A2E-B926-42E4-B0B0-D583AD5A0C23}"/>
  <bookViews>
    <workbookView xWindow="10718" yWindow="0" windowWidth="10965" windowHeight="13763" firstSheet="2" activeTab="3" xr2:uid="{00000000-000D-0000-FFFF-FFFF00000000}"/>
  </bookViews>
  <sheets>
    <sheet name="HR_2021-2022" sheetId="1" r:id="rId1"/>
    <sheet name="Tabelle_Saison_2021-2022" sheetId="5" r:id="rId2"/>
    <sheet name="Fahrerwertung1" sheetId="6" r:id="rId3"/>
    <sheet name="Fahrerwertung2" sheetId="8" r:id="rId4"/>
    <sheet name="Rennleitungen" sheetId="7" r:id="rId5"/>
  </sheets>
  <definedNames>
    <definedName name="_xlnm.Print_Titles" localSheetId="2">Fahrerwertung1!$1:$1</definedName>
    <definedName name="_xlnm.Print_Titles" localSheetId="3">Fahrerwertung2!$1:$1</definedName>
    <definedName name="_xlnm.Print_Titles" localSheetId="0">'HR_2021-2022'!$1:$1</definedName>
    <definedName name="_xlnm.Print_Titles" localSheetId="4">Rennleitungen!$1:$1</definedName>
    <definedName name="_xlnm.Print_Titles" localSheetId="1">'Tabelle_Saison_2021-2022'!$1:$1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8" l="1"/>
  <c r="N56" i="8"/>
  <c r="N34" i="8"/>
  <c r="N44" i="8"/>
  <c r="N55" i="8"/>
  <c r="N54" i="8"/>
  <c r="N49" i="8"/>
  <c r="N50" i="8"/>
  <c r="N43" i="8"/>
  <c r="N48" i="8"/>
  <c r="N47" i="8"/>
  <c r="N42" i="8"/>
  <c r="N33" i="8"/>
  <c r="N40" i="8"/>
  <c r="N39" i="8"/>
  <c r="N29" i="8"/>
  <c r="N28" i="8"/>
  <c r="N38" i="8"/>
  <c r="N46" i="8"/>
  <c r="N37" i="8"/>
  <c r="N27" i="8"/>
  <c r="N26" i="8"/>
  <c r="N45" i="8"/>
  <c r="N32" i="8"/>
  <c r="N31" i="8"/>
  <c r="N19" i="8"/>
  <c r="N35" i="8"/>
  <c r="N17" i="8"/>
  <c r="N24" i="8"/>
  <c r="N16" i="8"/>
  <c r="N25" i="8"/>
  <c r="N18" i="8"/>
  <c r="N23" i="8"/>
  <c r="N22" i="8"/>
  <c r="N21" i="8"/>
  <c r="N20" i="8"/>
  <c r="N11" i="8"/>
  <c r="N10" i="8"/>
  <c r="N5" i="8"/>
  <c r="N4" i="8"/>
  <c r="N3" i="8"/>
  <c r="S11" i="8"/>
  <c r="S44" i="8"/>
  <c r="S48" i="8"/>
  <c r="S41" i="8"/>
  <c r="S36" i="8"/>
  <c r="S35" i="8"/>
  <c r="S24" i="8"/>
  <c r="S50" i="8"/>
  <c r="S14" i="8"/>
  <c r="S16" i="8"/>
  <c r="S52" i="8"/>
  <c r="S8" i="8"/>
  <c r="S6" i="8"/>
  <c r="S38" i="8"/>
  <c r="S23" i="8"/>
  <c r="S47" i="8"/>
  <c r="S32" i="8"/>
  <c r="S49" i="8"/>
  <c r="S5" i="8"/>
  <c r="S27" i="8"/>
  <c r="S65" i="8"/>
  <c r="S20" i="8"/>
  <c r="S19" i="8"/>
  <c r="S17" i="8"/>
  <c r="S43" i="8"/>
  <c r="S51" i="8"/>
  <c r="S21" i="8"/>
  <c r="S59" i="8"/>
  <c r="S54" i="8"/>
  <c r="S18" i="8"/>
  <c r="S42" i="8"/>
  <c r="S7" i="8"/>
  <c r="S33" i="8"/>
  <c r="S37" i="8"/>
  <c r="S46" i="8"/>
  <c r="S29" i="8"/>
  <c r="S31" i="8"/>
  <c r="S62" i="8"/>
  <c r="S12" i="8"/>
  <c r="S25" i="8"/>
  <c r="S22" i="8"/>
  <c r="I25" i="8"/>
  <c r="I31" i="8"/>
  <c r="I42" i="8"/>
  <c r="I39" i="8"/>
  <c r="I30" i="8"/>
  <c r="I38" i="8"/>
  <c r="I17" i="8"/>
  <c r="I41" i="8"/>
  <c r="I20" i="8"/>
  <c r="I14" i="8"/>
  <c r="I37" i="8"/>
  <c r="I5" i="8"/>
  <c r="I4" i="8"/>
  <c r="I44" i="8"/>
  <c r="I47" i="8"/>
  <c r="I24" i="8"/>
  <c r="I35" i="8"/>
  <c r="I46" i="8"/>
  <c r="I3" i="8"/>
  <c r="I23" i="8"/>
  <c r="I60" i="8"/>
  <c r="I27" i="8"/>
  <c r="I10" i="8"/>
  <c r="I34" i="8"/>
  <c r="I26" i="8"/>
  <c r="I36" i="8"/>
  <c r="I15" i="8"/>
  <c r="I51" i="8"/>
  <c r="I54" i="8"/>
  <c r="I49" i="8"/>
  <c r="I22" i="8"/>
  <c r="I29" i="8"/>
  <c r="I19" i="8"/>
  <c r="I43" i="8"/>
  <c r="I48" i="8"/>
  <c r="I50" i="8"/>
  <c r="I33" i="8"/>
  <c r="I52" i="8"/>
  <c r="I12" i="8"/>
  <c r="I11" i="8"/>
  <c r="I28" i="8"/>
  <c r="D75" i="8"/>
  <c r="D74" i="8"/>
  <c r="D71" i="8"/>
  <c r="D66" i="8"/>
  <c r="D63" i="8"/>
  <c r="D58" i="8"/>
  <c r="D57" i="8"/>
  <c r="D53" i="8"/>
  <c r="D51" i="8"/>
  <c r="D49" i="8"/>
  <c r="D47" i="8"/>
  <c r="D44" i="8"/>
  <c r="D42" i="8"/>
  <c r="D41" i="8"/>
  <c r="D40" i="8"/>
  <c r="D39" i="8"/>
  <c r="D37" i="8"/>
  <c r="D36" i="8"/>
  <c r="D35" i="8"/>
  <c r="D34" i="8"/>
  <c r="D32" i="8"/>
  <c r="D26" i="8"/>
  <c r="D25" i="8"/>
  <c r="D24" i="8"/>
  <c r="D21" i="8"/>
  <c r="D20" i="8"/>
  <c r="D19" i="8"/>
  <c r="D16" i="8"/>
  <c r="D15" i="8"/>
  <c r="D14" i="8"/>
  <c r="D13" i="8"/>
  <c r="D12" i="8"/>
  <c r="D11" i="8"/>
  <c r="D10" i="8"/>
  <c r="D9" i="8"/>
  <c r="D8" i="8"/>
  <c r="D7" i="8"/>
  <c r="D5" i="8"/>
  <c r="D4" i="8"/>
  <c r="D3" i="8"/>
  <c r="D2" i="8"/>
  <c r="L75" i="6"/>
  <c r="L74" i="6"/>
  <c r="L71" i="6"/>
  <c r="E416" i="6"/>
  <c r="G416" i="6" s="1"/>
  <c r="E384" i="6"/>
  <c r="L66" i="6"/>
  <c r="L63" i="6"/>
  <c r="L58" i="6"/>
  <c r="L57" i="6"/>
  <c r="L53" i="6"/>
  <c r="L51" i="6"/>
  <c r="L49" i="6"/>
  <c r="L47" i="6"/>
  <c r="L44" i="6"/>
  <c r="L42" i="6"/>
  <c r="L41" i="6"/>
  <c r="L40" i="6"/>
  <c r="L39" i="6"/>
  <c r="L37" i="6"/>
  <c r="L36" i="6"/>
  <c r="L35" i="6"/>
  <c r="L34" i="6"/>
  <c r="L32" i="6"/>
  <c r="L26" i="6"/>
  <c r="L25" i="6"/>
  <c r="L24" i="6"/>
  <c r="L21" i="6"/>
  <c r="L20" i="6"/>
  <c r="L19" i="6"/>
  <c r="L16" i="6"/>
  <c r="L15" i="6"/>
  <c r="L14" i="6"/>
  <c r="L13" i="6"/>
  <c r="L12" i="6"/>
  <c r="L11" i="6"/>
  <c r="L10" i="6"/>
  <c r="L9" i="6"/>
  <c r="L8" i="6"/>
  <c r="L7" i="6"/>
  <c r="L5" i="6"/>
  <c r="L4" i="6"/>
  <c r="L3" i="6"/>
  <c r="L2" i="6"/>
  <c r="E440" i="6"/>
  <c r="E434" i="6"/>
  <c r="G434" i="6" s="1"/>
  <c r="E427" i="6"/>
  <c r="G427" i="6" s="1"/>
  <c r="E423" i="6"/>
  <c r="E405" i="6"/>
  <c r="E400" i="6"/>
  <c r="E379" i="6"/>
  <c r="G379" i="6" s="1"/>
  <c r="E368" i="6"/>
  <c r="E367" i="6"/>
  <c r="E359" i="6"/>
  <c r="G359" i="6" s="1"/>
  <c r="E357" i="6"/>
  <c r="E354" i="6"/>
  <c r="E350" i="6"/>
  <c r="E344" i="6"/>
  <c r="G344" i="6" s="1"/>
  <c r="E334" i="6"/>
  <c r="G334" i="6" s="1"/>
  <c r="E321" i="6"/>
  <c r="E314" i="6"/>
  <c r="G314" i="6" s="1"/>
  <c r="E303" i="6"/>
  <c r="E296" i="6"/>
  <c r="G296" i="6" s="1"/>
  <c r="E286" i="6"/>
  <c r="E278" i="6"/>
  <c r="G278" i="6" s="1"/>
  <c r="E268" i="6"/>
  <c r="E261" i="6"/>
  <c r="G261" i="6" s="1"/>
  <c r="E250" i="6"/>
  <c r="E243" i="6"/>
  <c r="E231" i="6"/>
  <c r="G231" i="6" s="1"/>
  <c r="E229" i="6"/>
  <c r="E218" i="6"/>
  <c r="G218" i="6" s="1"/>
  <c r="E214" i="6"/>
  <c r="G214" i="6" s="1"/>
  <c r="E211" i="6"/>
  <c r="G211" i="6" s="1"/>
  <c r="E200" i="6"/>
  <c r="G200" i="6" s="1"/>
  <c r="E197" i="6"/>
  <c r="E191" i="6"/>
  <c r="G191" i="6" s="1"/>
  <c r="E185" i="6"/>
  <c r="G185" i="6" s="1"/>
  <c r="E175" i="6"/>
  <c r="G175" i="6" s="1"/>
  <c r="E167" i="6"/>
  <c r="G167" i="6" s="1"/>
  <c r="E166" i="6"/>
  <c r="E158" i="6"/>
  <c r="G158" i="6" s="1"/>
  <c r="E157" i="6"/>
  <c r="E146" i="6"/>
  <c r="E139" i="6"/>
  <c r="G139" i="6" s="1"/>
  <c r="E128" i="6"/>
  <c r="G128" i="6" s="1"/>
  <c r="E123" i="6"/>
  <c r="G123" i="6" s="1"/>
  <c r="E122" i="6"/>
  <c r="E106" i="6"/>
  <c r="G106" i="6" s="1"/>
  <c r="E98" i="6"/>
  <c r="G98" i="6" s="1"/>
  <c r="E90" i="6"/>
  <c r="G90" i="6" s="1"/>
  <c r="E87" i="6"/>
  <c r="E82" i="6"/>
  <c r="G82" i="6" s="1"/>
  <c r="E79" i="6"/>
  <c r="G79" i="6" s="1"/>
  <c r="E77" i="6"/>
  <c r="G77" i="6" s="1"/>
  <c r="E66" i="6"/>
  <c r="G66" i="6" s="1"/>
  <c r="E62" i="6"/>
  <c r="G62" i="6" s="1"/>
  <c r="E52" i="6"/>
  <c r="G52" i="6" s="1"/>
  <c r="E48" i="6"/>
  <c r="G48" i="6" s="1"/>
  <c r="E43" i="6"/>
  <c r="G43" i="6" s="1"/>
  <c r="E41" i="6"/>
  <c r="G41" i="6" s="1"/>
  <c r="E36" i="6"/>
  <c r="G36" i="6" s="1"/>
  <c r="E2" i="6" l="1"/>
  <c r="G2" i="6" s="1"/>
  <c r="E27" i="6"/>
  <c r="G27" i="6" s="1"/>
  <c r="E19" i="6"/>
  <c r="G19" i="6" s="1"/>
  <c r="E9" i="6"/>
  <c r="G9" i="6" s="1"/>
  <c r="W14" i="5"/>
  <c r="H58" i="5"/>
  <c r="I58" i="5"/>
  <c r="J58" i="5"/>
  <c r="K58" i="5"/>
  <c r="L58" i="5"/>
  <c r="M58" i="5"/>
  <c r="N58" i="5"/>
  <c r="O58" i="5"/>
  <c r="P58" i="5"/>
  <c r="Q58" i="5"/>
  <c r="R58" i="5"/>
  <c r="S58" i="5"/>
  <c r="G58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2" i="5"/>
  <c r="T58" i="5" s="1"/>
</calcChain>
</file>

<file path=xl/sharedStrings.xml><?xml version="1.0" encoding="utf-8"?>
<sst xmlns="http://schemas.openxmlformats.org/spreadsheetml/2006/main" count="2578" uniqueCount="590">
  <si>
    <t>MCR TEOS</t>
  </si>
  <si>
    <t>Frank</t>
  </si>
  <si>
    <t>Pascal</t>
  </si>
  <si>
    <t>MCR 0P0P</t>
  </si>
  <si>
    <t>RB N2L</t>
  </si>
  <si>
    <t>RB GR</t>
  </si>
  <si>
    <t>RB MCR</t>
  </si>
  <si>
    <t>KS Ü40</t>
  </si>
  <si>
    <t>MCR Ü40</t>
  </si>
  <si>
    <t>HWD KS</t>
  </si>
  <si>
    <t>WRT TEOS</t>
  </si>
  <si>
    <t>MCR N2L</t>
  </si>
  <si>
    <t>RB Ü40</t>
  </si>
  <si>
    <t>RB TEOS</t>
  </si>
  <si>
    <t>RB PD</t>
  </si>
  <si>
    <t>WRT TM</t>
  </si>
  <si>
    <t>HWD GR</t>
  </si>
  <si>
    <t>GR WRT</t>
  </si>
  <si>
    <t>TEOS TM</t>
  </si>
  <si>
    <t>HWD N2L</t>
  </si>
  <si>
    <t>RB WRT</t>
  </si>
  <si>
    <t>GR TM</t>
  </si>
  <si>
    <t>PD KS</t>
  </si>
  <si>
    <t>HWD HEX</t>
  </si>
  <si>
    <t>WRT Ü40</t>
  </si>
  <si>
    <t>PD GR</t>
  </si>
  <si>
    <t>GR N2L</t>
  </si>
  <si>
    <t>HWD MCR</t>
  </si>
  <si>
    <t>PD MCR</t>
  </si>
  <si>
    <t>MCR HEX</t>
  </si>
  <si>
    <t>RB 0P0P</t>
  </si>
  <si>
    <t>RB HWD</t>
  </si>
  <si>
    <t>HWD PD</t>
  </si>
  <si>
    <t>GR Ü40</t>
  </si>
  <si>
    <t>N2L Ü40</t>
  </si>
  <si>
    <t>MCR TM</t>
  </si>
  <si>
    <t>RB KS</t>
  </si>
  <si>
    <t>RB HEX</t>
  </si>
  <si>
    <t>GR TEOS</t>
  </si>
  <si>
    <t>RB TM</t>
  </si>
  <si>
    <t>MCR WRT</t>
  </si>
  <si>
    <t>N2L WRT</t>
  </si>
  <si>
    <t>HWD Ü40</t>
  </si>
  <si>
    <t>KS TEOS</t>
  </si>
  <si>
    <t>HWD TM</t>
  </si>
  <si>
    <t>N2L 0P0P</t>
  </si>
  <si>
    <t>PD WRT</t>
  </si>
  <si>
    <t>PD HEX</t>
  </si>
  <si>
    <t>HWD WRT</t>
  </si>
  <si>
    <t>N2L PD</t>
  </si>
  <si>
    <t>KS TM</t>
  </si>
  <si>
    <t>WRT 0P0P</t>
  </si>
  <si>
    <t>HWD 0P0P</t>
  </si>
  <si>
    <t>N2L TEOS</t>
  </si>
  <si>
    <t>PD Ü40</t>
  </si>
  <si>
    <t>HEX 0P0P</t>
  </si>
  <si>
    <t>N2L TM</t>
  </si>
  <si>
    <t>Ü40 0P0P</t>
  </si>
  <si>
    <t>HEX TEOS</t>
  </si>
  <si>
    <t>HWD TEOS</t>
  </si>
  <si>
    <t>HEX TM</t>
  </si>
  <si>
    <t>Ü40 TEOS</t>
  </si>
  <si>
    <t>ERGEBNIS T1</t>
  </si>
  <si>
    <t>ERGEBNIS T2</t>
  </si>
  <si>
    <t>RL 1</t>
  </si>
  <si>
    <t>RL 2</t>
  </si>
  <si>
    <t>Fahrer 1</t>
  </si>
  <si>
    <t>Fahrer 2</t>
  </si>
  <si>
    <t>Fahrer 3</t>
  </si>
  <si>
    <t>Fahrer 4</t>
  </si>
  <si>
    <t>Fahrer 5</t>
  </si>
  <si>
    <t>Fahrer 6</t>
  </si>
  <si>
    <t>Fahrer 7</t>
  </si>
  <si>
    <t>Fahrer 8</t>
  </si>
  <si>
    <t>TEAMS</t>
  </si>
  <si>
    <t>DATUM</t>
  </si>
  <si>
    <t>R-NR</t>
  </si>
  <si>
    <t>KS HEX</t>
  </si>
  <si>
    <t>PD TEOS</t>
  </si>
  <si>
    <t>GR 0P0P</t>
  </si>
  <si>
    <t>RB 18</t>
  </si>
  <si>
    <t>MCR 19</t>
  </si>
  <si>
    <t>MCR 22</t>
  </si>
  <si>
    <t>TEOS 12</t>
  </si>
  <si>
    <t>KS 15</t>
  </si>
  <si>
    <t>Ü40 19</t>
  </si>
  <si>
    <t>Niklas Krüger 9</t>
  </si>
  <si>
    <t>Steven Lang 8</t>
  </si>
  <si>
    <t>Adrian Stöckl 7</t>
  </si>
  <si>
    <t>Andy Kutzek 7</t>
  </si>
  <si>
    <t>Maxi Schneider 8</t>
  </si>
  <si>
    <t>Thomas Stöckl 6</t>
  </si>
  <si>
    <t>Adrian Stöckl 6</t>
  </si>
  <si>
    <t>Patrick Nenning 6</t>
  </si>
  <si>
    <t>Peter Schaich 5</t>
  </si>
  <si>
    <t>Marcus Stephan 5</t>
  </si>
  <si>
    <t>Melissa Mindej 5</t>
  </si>
  <si>
    <t>Leon Losch 4</t>
  </si>
  <si>
    <t>Jan Hädrich 4</t>
  </si>
  <si>
    <t>Marcus Grau 4</t>
  </si>
  <si>
    <t>Timo Schmid 3</t>
  </si>
  <si>
    <t>Justin Kummer 3</t>
  </si>
  <si>
    <t>Markus Horvath 3</t>
  </si>
  <si>
    <t>HWD 20</t>
  </si>
  <si>
    <t>KS 14</t>
  </si>
  <si>
    <t>Matze Mayer 9</t>
  </si>
  <si>
    <t>Jan Hädrich 7</t>
  </si>
  <si>
    <t xml:space="preserve">Ferenc Kluth 6 </t>
  </si>
  <si>
    <t>Robin Schneider 5</t>
  </si>
  <si>
    <t>Patrick Schneck 4</t>
  </si>
  <si>
    <t>Luis Schreier 4</t>
  </si>
  <si>
    <t>Gabriel Schummer 3</t>
  </si>
  <si>
    <t>Jens</t>
  </si>
  <si>
    <t>Uwe</t>
  </si>
  <si>
    <t>N2L 12</t>
  </si>
  <si>
    <t>Eike Stickel 6</t>
  </si>
  <si>
    <t>Alex Gerhardt 5</t>
  </si>
  <si>
    <t>Timo Schmid 4</t>
  </si>
  <si>
    <t>Eva Schmidt 4</t>
  </si>
  <si>
    <t>Nico Döbler 3</t>
  </si>
  <si>
    <t>RB 19</t>
  </si>
  <si>
    <t>Ü40 15</t>
  </si>
  <si>
    <t>Andy Kutzek 8</t>
  </si>
  <si>
    <t>Peter Schaich 7</t>
  </si>
  <si>
    <t>Maxi Schneider 6</t>
  </si>
  <si>
    <t>Rainer Dolde 4</t>
  </si>
  <si>
    <t>Marcus Stephan 3</t>
  </si>
  <si>
    <t>RB 22</t>
  </si>
  <si>
    <t>Peter Schaich 9</t>
  </si>
  <si>
    <t>Rainer Dolde 6</t>
  </si>
  <si>
    <t>Erdinc Kaleburun 5</t>
  </si>
  <si>
    <t>Markus Horvath 4</t>
  </si>
  <si>
    <t>Melissa Mindej 3</t>
  </si>
  <si>
    <t>Leon</t>
  </si>
  <si>
    <t>MCR 20</t>
  </si>
  <si>
    <t>GR 14</t>
  </si>
  <si>
    <t>Thomas Stöckl 7</t>
  </si>
  <si>
    <t>Haiko Egner 5</t>
  </si>
  <si>
    <t>Eike Stickel 4</t>
  </si>
  <si>
    <t>Nicola Egner 3</t>
  </si>
  <si>
    <t>Moritz</t>
  </si>
  <si>
    <t>HWD 21</t>
  </si>
  <si>
    <t>GR 13</t>
  </si>
  <si>
    <t>Haiko Egner 6</t>
  </si>
  <si>
    <t>Nicola Egner 4</t>
  </si>
  <si>
    <t>Rene Neugebauer 3</t>
  </si>
  <si>
    <t>KS 13</t>
  </si>
  <si>
    <t>HEX 21</t>
  </si>
  <si>
    <t>Michael Bräutigam 9</t>
  </si>
  <si>
    <t>Uwe Süttner 7</t>
  </si>
  <si>
    <t>Steven Lang 6</t>
  </si>
  <si>
    <t>Thomas Türk 5</t>
  </si>
  <si>
    <t xml:space="preserve">Luis Schreier 3 </t>
  </si>
  <si>
    <t>Marco</t>
  </si>
  <si>
    <t>GR 12</t>
  </si>
  <si>
    <t>WRT 22</t>
  </si>
  <si>
    <t>Moritz Berg 9</t>
  </si>
  <si>
    <t>Marcel Weber 7</t>
  </si>
  <si>
    <t>Moritz Wagner 6</t>
  </si>
  <si>
    <t>Bruno Baumgart 6</t>
  </si>
  <si>
    <t>Bruno Baumgart 4</t>
  </si>
  <si>
    <t xml:space="preserve">Eike </t>
  </si>
  <si>
    <t>Thomas T.</t>
  </si>
  <si>
    <t>TEOS 13</t>
  </si>
  <si>
    <t>TM 21</t>
  </si>
  <si>
    <t>Marco Kitzler 9</t>
  </si>
  <si>
    <t>Jasmin Treder 7</t>
  </si>
  <si>
    <t>Erdinc Kaleburun 6</t>
  </si>
  <si>
    <t>Rebecca Sluka 5</t>
  </si>
  <si>
    <t>HWD 18</t>
  </si>
  <si>
    <t>N2L 16</t>
  </si>
  <si>
    <t>Eva Schmidt 7</t>
  </si>
  <si>
    <t>Alex Gerhardt 6</t>
  </si>
  <si>
    <t>Patrick Schneck 7</t>
  </si>
  <si>
    <t>PD 17</t>
  </si>
  <si>
    <t>KS 17</t>
  </si>
  <si>
    <t>Vincent Österreich 7</t>
  </si>
  <si>
    <t>Jens Bönisch 7</t>
  </si>
  <si>
    <t>Jan Hädrich 5</t>
  </si>
  <si>
    <t>Dorian Siebeck 3</t>
  </si>
  <si>
    <t>HWD 15</t>
  </si>
  <si>
    <t>HEX 19</t>
  </si>
  <si>
    <t>Matze Mayer 7</t>
  </si>
  <si>
    <t>Uwe Süttner 6</t>
  </si>
  <si>
    <t>Niclas Niessner 5</t>
  </si>
  <si>
    <t>Thomas Türk 4</t>
  </si>
  <si>
    <t>Robin Schneider 3</t>
  </si>
  <si>
    <t>PD 16</t>
  </si>
  <si>
    <t>GR 18</t>
  </si>
  <si>
    <t>Vincent Österreich 6</t>
  </si>
  <si>
    <t>Fabian Foghel 5</t>
  </si>
  <si>
    <t>Sebastian Reh 3</t>
  </si>
  <si>
    <t>Rainer</t>
  </si>
  <si>
    <t>PD 18</t>
  </si>
  <si>
    <t>MCR 16</t>
  </si>
  <si>
    <t>Sebastian Reh 6</t>
  </si>
  <si>
    <t>Jens Bönisch 5</t>
  </si>
  <si>
    <t>Thomas Stöckel 3</t>
  </si>
  <si>
    <t>Achmet</t>
  </si>
  <si>
    <t>PD 22</t>
  </si>
  <si>
    <t>Vincent Österreich 9</t>
  </si>
  <si>
    <t>WRT 18</t>
  </si>
  <si>
    <t>Moritz Berg 7</t>
  </si>
  <si>
    <t>Marcel Weber 5</t>
  </si>
  <si>
    <t>Marco Lauer 4</t>
  </si>
  <si>
    <t>Eike Stickel 3</t>
  </si>
  <si>
    <t>0P0P 16</t>
  </si>
  <si>
    <t>Alex Klein 8</t>
  </si>
  <si>
    <t>Bruno Baumgart 7</t>
  </si>
  <si>
    <t>Fabian Foghel 7</t>
  </si>
  <si>
    <t>Udo Markert 5</t>
  </si>
  <si>
    <t>Sandro Schüppel 4</t>
  </si>
  <si>
    <t>Marc ? 3</t>
  </si>
  <si>
    <t>Peter</t>
  </si>
  <si>
    <t>Moritz Wagner 7</t>
  </si>
  <si>
    <t>Marcel Weber 6</t>
  </si>
  <si>
    <t>Nico Döbler 4</t>
  </si>
  <si>
    <t>Eva Schmidt 3</t>
  </si>
  <si>
    <t>KS 22</t>
  </si>
  <si>
    <t>Steven Lang 9</t>
  </si>
  <si>
    <t>Luis Schreier 6</t>
  </si>
  <si>
    <t>Toni Russotto 4</t>
  </si>
  <si>
    <t>Erdinc Kaleburun 4</t>
  </si>
  <si>
    <t>Marcus Grau 3</t>
  </si>
  <si>
    <t>HEX 16</t>
  </si>
  <si>
    <t>Sebastian Reh 5</t>
  </si>
  <si>
    <t>Moritz Berg 8</t>
  </si>
  <si>
    <t>Moritz Theoboldt 8</t>
  </si>
  <si>
    <t>Mortiz Wagner 6</t>
  </si>
  <si>
    <t>Markus Horvath 5</t>
  </si>
  <si>
    <t>Toni Russotto 3</t>
  </si>
  <si>
    <t>Eike</t>
  </si>
  <si>
    <t>HWD 17</t>
  </si>
  <si>
    <t>WRT 17</t>
  </si>
  <si>
    <t>Marcel Weber 4</t>
  </si>
  <si>
    <t>Jens Bönisch 9</t>
  </si>
  <si>
    <t>* Eike Stickel 5</t>
  </si>
  <si>
    <t>* Toni Russotto 1</t>
  </si>
  <si>
    <t>* Oli Strasser 2</t>
  </si>
  <si>
    <t>* Marco Lauer 1</t>
  </si>
  <si>
    <t>* Ralf Straub 1</t>
  </si>
  <si>
    <t>* Gabriel Schummer 2</t>
  </si>
  <si>
    <t>* Patrick Schneck 4</t>
  </si>
  <si>
    <t>* Timo Schmid 4</t>
  </si>
  <si>
    <t>* Leon Losch 5</t>
  </si>
  <si>
    <t>* Ferenc Kluth 3</t>
  </si>
  <si>
    <t>* Hans-Peter Preuss 3</t>
  </si>
  <si>
    <t>* Moritz Theoboldt 4</t>
  </si>
  <si>
    <t>* Marcel Herok 3</t>
  </si>
  <si>
    <t>* Alisa Klitscher 2</t>
  </si>
  <si>
    <t>* Sebastian Reh 2</t>
  </si>
  <si>
    <t>* Frank Winterfeld 2</t>
  </si>
  <si>
    <t>* Dorian Siebeck 2</t>
  </si>
  <si>
    <t>* Dorian Siebeck 3</t>
  </si>
  <si>
    <t>* Dorian Siebeck 5</t>
  </si>
  <si>
    <t>* Erdinc Kaleburun DQF</t>
  </si>
  <si>
    <t>* Marcel Weber 5</t>
  </si>
  <si>
    <t>* Moritz Theoboldt 3</t>
  </si>
  <si>
    <t>* Frank Winterfeld 1</t>
  </si>
  <si>
    <t>Sebastian Reh 7</t>
  </si>
  <si>
    <t>Dorian Siebeck 6</t>
  </si>
  <si>
    <t>* Vincent Österreich 5</t>
  </si>
  <si>
    <t>* Alisa Klitscher 1</t>
  </si>
  <si>
    <t>Niklas</t>
  </si>
  <si>
    <t>Moritz W.</t>
  </si>
  <si>
    <t>KS 18</t>
  </si>
  <si>
    <t>TM 16</t>
  </si>
  <si>
    <t>Marcel Herok 7</t>
  </si>
  <si>
    <t>Jasmin Treder 4</t>
  </si>
  <si>
    <t>Jan Hädrich 3</t>
  </si>
  <si>
    <t>0P0P 15</t>
  </si>
  <si>
    <t>Alex Klein 7</t>
  </si>
  <si>
    <t>Marvin Bauer 5</t>
  </si>
  <si>
    <t>HWD 22</t>
  </si>
  <si>
    <t>0P0P 12</t>
  </si>
  <si>
    <t>Robin Schneider 6</t>
  </si>
  <si>
    <t>Alex Klein 5</t>
  </si>
  <si>
    <t>* Frank Winterfeld 4</t>
  </si>
  <si>
    <t>Michael Hegenbarth 3</t>
  </si>
  <si>
    <t>Michael Hegenbarth 4</t>
  </si>
  <si>
    <t>Udo Markert 3</t>
  </si>
  <si>
    <t>* Fahrer = DQF</t>
  </si>
  <si>
    <t>TEOS 18</t>
  </si>
  <si>
    <t>Erdinc Kaleburun 9</t>
  </si>
  <si>
    <t>Alex Gerhardt 7</t>
  </si>
  <si>
    <t>Matthias Nitsche 6</t>
  </si>
  <si>
    <t>Nico Döbler 5</t>
  </si>
  <si>
    <t>* Marcus Grau 2</t>
  </si>
  <si>
    <t>Ü40 18</t>
  </si>
  <si>
    <t>Maxi Schneider 9</t>
  </si>
  <si>
    <t>Sebastian Reh 4</t>
  </si>
  <si>
    <t>Hendrik Haitsch 3</t>
  </si>
  <si>
    <t>HEX 20</t>
  </si>
  <si>
    <t>0P0P 14</t>
  </si>
  <si>
    <t>Thomas Türk 7</t>
  </si>
  <si>
    <t>Alex Klein 6</t>
  </si>
  <si>
    <t>Hans-Peter Preuss 4</t>
  </si>
  <si>
    <t>N2L 14</t>
  </si>
  <si>
    <t>TM 20</t>
  </si>
  <si>
    <t>Marcel Herok 6</t>
  </si>
  <si>
    <t>Johannes Sluka 5</t>
  </si>
  <si>
    <t>* Jasmin Treder 4</t>
  </si>
  <si>
    <t>Marvin Bauer 7</t>
  </si>
  <si>
    <t>Hendrik Haitsch 5</t>
  </si>
  <si>
    <t>Patrick Nenning 4</t>
  </si>
  <si>
    <t>Jannik Haitsch 3</t>
  </si>
  <si>
    <t>Hans-Peter Preuss 5</t>
  </si>
  <si>
    <t>* Erdinc Kaleburun 2</t>
  </si>
  <si>
    <t>Niclas Niessner 7</t>
  </si>
  <si>
    <t>Matthias Nitsche 4</t>
  </si>
  <si>
    <t>Erdinc Kaleburun 3</t>
  </si>
  <si>
    <t>* Toni Russotto 2</t>
  </si>
  <si>
    <t>Ü40 16</t>
  </si>
  <si>
    <t>Moritz Theoboldt 6</t>
  </si>
  <si>
    <t>Moritz Wagner 5</t>
  </si>
  <si>
    <t>* Marcel Weber 4</t>
  </si>
  <si>
    <t>HEX 12</t>
  </si>
  <si>
    <t>TM 22</t>
  </si>
  <si>
    <t>Rebecca Sluka 6</t>
  </si>
  <si>
    <t>Michael Bräutigam 5</t>
  </si>
  <si>
    <t>Hans-Peter Preuß 3</t>
  </si>
  <si>
    <t>PD 0P0P</t>
  </si>
  <si>
    <t>PD TM</t>
  </si>
  <si>
    <t>MCR KS</t>
  </si>
  <si>
    <t>GR KS</t>
  </si>
  <si>
    <t>GR HEX</t>
  </si>
  <si>
    <t>N2L KS</t>
  </si>
  <si>
    <t>N2L HEX</t>
  </si>
  <si>
    <t>WRT KS</t>
  </si>
  <si>
    <t>WRT HEX</t>
  </si>
  <si>
    <t>Ü40 HEX</t>
  </si>
  <si>
    <t>Ü40 TM</t>
  </si>
  <si>
    <t>0P0P KS</t>
  </si>
  <si>
    <t>TEOS 0P0P</t>
  </si>
  <si>
    <t>TM 0P0P</t>
  </si>
  <si>
    <t>Ü40 14</t>
  </si>
  <si>
    <t>Jasmin Treder 6</t>
  </si>
  <si>
    <t>Marcel Herok 5</t>
  </si>
  <si>
    <t>Karlheinz Härle 3</t>
  </si>
  <si>
    <t>Ü40 20</t>
  </si>
  <si>
    <t>TEOS 14</t>
  </si>
  <si>
    <t>Patrick Nenning 7</t>
  </si>
  <si>
    <t>Hendrik Haitsch 4</t>
  </si>
  <si>
    <t>* Marcus Stephan 3</t>
  </si>
  <si>
    <t>HEX 18</t>
  </si>
  <si>
    <t>Michael Bräutigam 7</t>
  </si>
  <si>
    <t>Adrian Stöckl 4</t>
  </si>
  <si>
    <t>Thomas Stöckl 3</t>
  </si>
  <si>
    <t>* Hans-Peter Preuss 2</t>
  </si>
  <si>
    <t>0P0P</t>
  </si>
  <si>
    <t>Team</t>
  </si>
  <si>
    <t>Rennen</t>
  </si>
  <si>
    <t>Punkte</t>
  </si>
  <si>
    <t>GR</t>
  </si>
  <si>
    <t>HEX</t>
  </si>
  <si>
    <t>HWD</t>
  </si>
  <si>
    <t>KS</t>
  </si>
  <si>
    <t>MCR</t>
  </si>
  <si>
    <t>N2L</t>
  </si>
  <si>
    <t>PD</t>
  </si>
  <si>
    <t>RB</t>
  </si>
  <si>
    <t>TEOS</t>
  </si>
  <si>
    <t>TM</t>
  </si>
  <si>
    <t>Ü40</t>
  </si>
  <si>
    <t>WRT</t>
  </si>
  <si>
    <t>Matze</t>
  </si>
  <si>
    <t>Johannes Sluka 7</t>
  </si>
  <si>
    <t>* Marcel Herok 5</t>
  </si>
  <si>
    <t>Daniel ? 4</t>
  </si>
  <si>
    <t>Jens Bönisch 6</t>
  </si>
  <si>
    <t>Vincent Österreich 5</t>
  </si>
  <si>
    <t>* Patrick Schneck 2</t>
  </si>
  <si>
    <t>HWD 19</t>
  </si>
  <si>
    <t>PD 15</t>
  </si>
  <si>
    <t>N2L 13</t>
  </si>
  <si>
    <t>Ü40 21</t>
  </si>
  <si>
    <t>Lukas</t>
  </si>
  <si>
    <t>Patrick Nenning 9</t>
  </si>
  <si>
    <t>Nico Döbler 6</t>
  </si>
  <si>
    <t>Alex Gerhardt 4</t>
  </si>
  <si>
    <t>* Frank Wochner 1</t>
  </si>
  <si>
    <t>MCR 17</t>
  </si>
  <si>
    <t>TM 17</t>
  </si>
  <si>
    <t>Marco Kitzler 7</t>
  </si>
  <si>
    <t>Johannes Sluka 6</t>
  </si>
  <si>
    <t>Adrian Stöckl 5</t>
  </si>
  <si>
    <t>Rebecca Sluka 4</t>
  </si>
  <si>
    <t>Marco Lauer 3</t>
  </si>
  <si>
    <t>* Timo Schmid 2</t>
  </si>
  <si>
    <t>HWD 16</t>
  </si>
  <si>
    <t>MCR 18</t>
  </si>
  <si>
    <t>Matze Mayer 6</t>
  </si>
  <si>
    <t>* Marco Lauer 3</t>
  </si>
  <si>
    <t>Moritz Theoboldt 7</t>
  </si>
  <si>
    <t>Udo Markert 4</t>
  </si>
  <si>
    <t>Ü40 13</t>
  </si>
  <si>
    <t>* Patrick Schneck 3</t>
  </si>
  <si>
    <t>Karl-Heinz Härle 3</t>
  </si>
  <si>
    <t>PD 12</t>
  </si>
  <si>
    <t>Moritz Theoboldt 9</t>
  </si>
  <si>
    <t>Moritz Berg 6</t>
  </si>
  <si>
    <t>Vincent Österreich 4</t>
  </si>
  <si>
    <t>Jens Bönisch 3</t>
  </si>
  <si>
    <t>Maxi Schneider 7</t>
  </si>
  <si>
    <t>Timo Schmid 5</t>
  </si>
  <si>
    <t>N2L 17</t>
  </si>
  <si>
    <t>HEX 17</t>
  </si>
  <si>
    <t>Nico Döbler 7</t>
  </si>
  <si>
    <t>Eva Schmidt 6</t>
  </si>
  <si>
    <t>Hans-Peter Preuß 5</t>
  </si>
  <si>
    <t>Thomas Türk 3</t>
  </si>
  <si>
    <t>* Philipp Jost 2</t>
  </si>
  <si>
    <t>GR 22</t>
  </si>
  <si>
    <t>Eric Kugel 9</t>
  </si>
  <si>
    <t>Haiko Egner 7</t>
  </si>
  <si>
    <t>Sandro Schüppel 6</t>
  </si>
  <si>
    <t>* Nicola Egner 5</t>
  </si>
  <si>
    <t>GR 15</t>
  </si>
  <si>
    <t>TM 19</t>
  </si>
  <si>
    <t>Eric Kugel 7</t>
  </si>
  <si>
    <t>Bruno Baumgart 3</t>
  </si>
  <si>
    <t>* Sandro Schüppel 2</t>
  </si>
  <si>
    <t>Patrick Nenning 5</t>
  </si>
  <si>
    <t>N2L 15</t>
  </si>
  <si>
    <t>0P0P 19</t>
  </si>
  <si>
    <t>Marcel Lenz 9</t>
  </si>
  <si>
    <t>Uwe Süttner 9</t>
  </si>
  <si>
    <t>Michael Bräutigam 6</t>
  </si>
  <si>
    <t>Sandro Schüppel 3</t>
  </si>
  <si>
    <t>* Nicola Egner 2</t>
  </si>
  <si>
    <t>Moritz Wagner 4</t>
  </si>
  <si>
    <t>PD 20</t>
  </si>
  <si>
    <t>* Frank Siebeck 3</t>
  </si>
  <si>
    <t>Jan Hädrich 9</t>
  </si>
  <si>
    <t>Luis Schreier 5</t>
  </si>
  <si>
    <t>Niklas Hoonic 4</t>
  </si>
  <si>
    <t>Tobias Seidel 3</t>
  </si>
  <si>
    <t>Platzierung</t>
  </si>
  <si>
    <t>Johannes Sluka</t>
  </si>
  <si>
    <t>Johannes Sluka 4</t>
  </si>
  <si>
    <t>Marcel Herok 3</t>
  </si>
  <si>
    <t>Max Redl 9</t>
  </si>
  <si>
    <t>Marcus Grau 5</t>
  </si>
  <si>
    <t>Melissa Mindej 4</t>
  </si>
  <si>
    <t>* Markus Horvath 2</t>
  </si>
  <si>
    <t>TEOS 21</t>
  </si>
  <si>
    <t>0P0P 13</t>
  </si>
  <si>
    <t>Marcus Grau 9</t>
  </si>
  <si>
    <t>Markus Horvath 7</t>
  </si>
  <si>
    <t>Daniel Markert 6</t>
  </si>
  <si>
    <t>* Matthias Nitsche 2</t>
  </si>
  <si>
    <t>Jens Bönisch 4</t>
  </si>
  <si>
    <t>Rebecca Sluka 3</t>
  </si>
  <si>
    <t>MCR GR</t>
  </si>
  <si>
    <t>nicht stattgefunden</t>
  </si>
  <si>
    <t>Punkte aus</t>
  </si>
  <si>
    <t>PD 19</t>
  </si>
  <si>
    <t>N2L 18</t>
  </si>
  <si>
    <t>TEOS 16</t>
  </si>
  <si>
    <t>Fahrer</t>
  </si>
  <si>
    <t>Alisa Klitscher 1</t>
  </si>
  <si>
    <t>Alisa Klitscher 2</t>
  </si>
  <si>
    <t>Dorian Siebeck 2</t>
  </si>
  <si>
    <t>Dorian Siebeck 5</t>
  </si>
  <si>
    <t>Eike Stickel 5</t>
  </si>
  <si>
    <t>Erdinc Kaleburun 2</t>
  </si>
  <si>
    <t>Ferenc Kluth 3</t>
  </si>
  <si>
    <t>Frank Siebeck 3</t>
  </si>
  <si>
    <t>Frank Winterfeld 1</t>
  </si>
  <si>
    <t>Frank Winterfeld 2</t>
  </si>
  <si>
    <t>Frank Winterfeld 4</t>
  </si>
  <si>
    <t>Frank Wochner 1</t>
  </si>
  <si>
    <t>Gabriel Schummer 2</t>
  </si>
  <si>
    <t>Hans-Peter Preuss 2</t>
  </si>
  <si>
    <t>Hans-Peter Preuss 3</t>
  </si>
  <si>
    <t>Leon Losch 5</t>
  </si>
  <si>
    <t>Marco Lauer 1</t>
  </si>
  <si>
    <t>Marcus Grau 2</t>
  </si>
  <si>
    <t>Matthias Nitsche 2</t>
  </si>
  <si>
    <t>Markus Horvath 2</t>
  </si>
  <si>
    <t>Moritz Theoboldt 4</t>
  </si>
  <si>
    <t>Moritz Theoboldt 3</t>
  </si>
  <si>
    <t>Nicola Egner 5</t>
  </si>
  <si>
    <t>Nicola Egner 2</t>
  </si>
  <si>
    <t>Oli Strasser 2</t>
  </si>
  <si>
    <t>Patrick Schneck 2</t>
  </si>
  <si>
    <t>Patrick Schneck 3</t>
  </si>
  <si>
    <t>Philipp Jost 2</t>
  </si>
  <si>
    <t>Ralf Straub 1</t>
  </si>
  <si>
    <t>Sandro Schüppel 2</t>
  </si>
  <si>
    <t>Sebastian Reh 2</t>
  </si>
  <si>
    <t>Timo Schmid 2</t>
  </si>
  <si>
    <t>Toni Russotto 1</t>
  </si>
  <si>
    <t>Toni Russotto 2</t>
  </si>
  <si>
    <t>Daniel Markert 4</t>
  </si>
  <si>
    <t>Alex Gerhardt</t>
  </si>
  <si>
    <t>Alex Klein</t>
  </si>
  <si>
    <t>Alisa Klitscher</t>
  </si>
  <si>
    <t>Andy Kutzek</t>
  </si>
  <si>
    <t>Bruno Baumgart</t>
  </si>
  <si>
    <t>Daniel Markert</t>
  </si>
  <si>
    <t>Dorian Siebeck</t>
  </si>
  <si>
    <t xml:space="preserve">Eike Stickel </t>
  </si>
  <si>
    <t>Erdinc Kaleburun</t>
  </si>
  <si>
    <t>Eric Kugel</t>
  </si>
  <si>
    <t>Fabian Foghel</t>
  </si>
  <si>
    <t>Ferenc Kluth</t>
  </si>
  <si>
    <t>Frank Winterfeld</t>
  </si>
  <si>
    <t>Frank Wochner</t>
  </si>
  <si>
    <t>Gabriel Schummer</t>
  </si>
  <si>
    <t>Haiko Egner</t>
  </si>
  <si>
    <t>Hans-Peter Preuss</t>
  </si>
  <si>
    <t>Hendrik Haitsch</t>
  </si>
  <si>
    <t>Jan Hädrich</t>
  </si>
  <si>
    <t>Jannik Haitsch</t>
  </si>
  <si>
    <t>Jasmin Treder</t>
  </si>
  <si>
    <t>Jens Bönisch</t>
  </si>
  <si>
    <t>Justin Kummer</t>
  </si>
  <si>
    <t>Karlheinz Härle</t>
  </si>
  <si>
    <t>Leon Losch</t>
  </si>
  <si>
    <t>Luis Schreier</t>
  </si>
  <si>
    <t>Marc ?</t>
  </si>
  <si>
    <t>Marcel Herok</t>
  </si>
  <si>
    <t>Marcel Lenz</t>
  </si>
  <si>
    <t>Marcel Weber</t>
  </si>
  <si>
    <t>Marco Kitzler</t>
  </si>
  <si>
    <t>Marco Lauer</t>
  </si>
  <si>
    <t>Marcus Grau</t>
  </si>
  <si>
    <t>Marcus Stephan</t>
  </si>
  <si>
    <t>Markus Horvath</t>
  </si>
  <si>
    <t>Marvin Bauer</t>
  </si>
  <si>
    <t>Matthias Nitsche</t>
  </si>
  <si>
    <t>Matze Mayer</t>
  </si>
  <si>
    <t>Max Redl</t>
  </si>
  <si>
    <t>Maxi Schneider</t>
  </si>
  <si>
    <t>Melissa Mindej</t>
  </si>
  <si>
    <t>Michael Bräutigam</t>
  </si>
  <si>
    <t>Michael Hegenbarth</t>
  </si>
  <si>
    <t>Moritz Berg</t>
  </si>
  <si>
    <t>Moritz Theoboldt</t>
  </si>
  <si>
    <t>Moritz Wagner</t>
  </si>
  <si>
    <t>Niclas Niessner</t>
  </si>
  <si>
    <t>Nico Döbler</t>
  </si>
  <si>
    <t>Nicola Egner</t>
  </si>
  <si>
    <t>Niklas Hoonic</t>
  </si>
  <si>
    <t>Niklas Krüger</t>
  </si>
  <si>
    <t>Oli Strasser</t>
  </si>
  <si>
    <t>Patrick Nenning</t>
  </si>
  <si>
    <t>Patrick Schneck</t>
  </si>
  <si>
    <t>Peter Schaich</t>
  </si>
  <si>
    <t>Philipp Jost</t>
  </si>
  <si>
    <t>Rainer Dolde</t>
  </si>
  <si>
    <t>Ralf Straub</t>
  </si>
  <si>
    <t>Rebecca Sluka</t>
  </si>
  <si>
    <t>Rene Neugebauer</t>
  </si>
  <si>
    <t>Robin Schneider</t>
  </si>
  <si>
    <t>Sandro Schüppel</t>
  </si>
  <si>
    <t>Sebastian Reh</t>
  </si>
  <si>
    <t>Steven Lang</t>
  </si>
  <si>
    <t>Thomas Stöckl</t>
  </si>
  <si>
    <t>Thomas Türk</t>
  </si>
  <si>
    <t>Timo Schmid</t>
  </si>
  <si>
    <t>Tobias Seidel</t>
  </si>
  <si>
    <t>Toni Russotto</t>
  </si>
  <si>
    <t>Udo Markert</t>
  </si>
  <si>
    <t>Uwe Süttner</t>
  </si>
  <si>
    <t>Vincent Österreich</t>
  </si>
  <si>
    <t>Schnitt</t>
  </si>
  <si>
    <t>Gesamtpunktzahl</t>
  </si>
  <si>
    <t>Adrian Stöckl</t>
  </si>
  <si>
    <t>DQF</t>
  </si>
  <si>
    <t>Eva Schmidt</t>
  </si>
  <si>
    <t>Windreich Racing Team</t>
  </si>
  <si>
    <t>Taffe Mädels</t>
  </si>
  <si>
    <t>Hot Wheel Drivers</t>
  </si>
  <si>
    <t>Moto Crew Racing</t>
  </si>
  <si>
    <t>Pay Drivers</t>
  </si>
  <si>
    <t>Hairlight Express</t>
  </si>
  <si>
    <t>Ghost Riders</t>
  </si>
  <si>
    <t>Nothing 2 Lose</t>
  </si>
  <si>
    <t>Die TEOS</t>
  </si>
  <si>
    <t>0 Punkte 0 Promille</t>
  </si>
  <si>
    <t>Tabelle Saison 2021/2022</t>
  </si>
  <si>
    <t>Rennleiter</t>
  </si>
  <si>
    <t>Rennleitungen</t>
  </si>
  <si>
    <t>allein</t>
  </si>
  <si>
    <t>zu zweit</t>
  </si>
  <si>
    <t>Spalte1</t>
  </si>
  <si>
    <t xml:space="preserve">insgesamt </t>
  </si>
  <si>
    <t>davon: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</si>
</sst>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18"/>
      <color theme="1"/>
      <name val="Arial"/>
      <family val="2"/>
    </font>
    <font>
      <u/>
      <sz val="8"/>
      <color theme="1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62">
    <xf numFmtId="0" fontId="0" fillId="0" borderId="0" xfId="0"/>
    <xf numFmtId="0" fontId="18" fillId="36" borderId="12" xfId="0" applyFont="1" applyFill="1" applyBorder="1" applyAlignment="1">
      <alignment horizontal="center"/>
    </xf>
    <xf numFmtId="0" fontId="18" fillId="36" borderId="10" xfId="0" applyFont="1" applyFill="1" applyBorder="1" applyAlignment="1">
      <alignment horizontal="center"/>
    </xf>
    <xf numFmtId="0" fontId="19" fillId="0" borderId="12" xfId="0" applyFont="1" applyBorder="1"/>
    <xf numFmtId="0" fontId="19" fillId="0" borderId="10" xfId="0" applyFont="1" applyBorder="1"/>
    <xf numFmtId="0" fontId="19" fillId="0" borderId="0" xfId="0" applyFont="1"/>
    <xf numFmtId="0" fontId="18" fillId="37" borderId="10" xfId="0" applyFont="1" applyFill="1" applyBorder="1"/>
    <xf numFmtId="0" fontId="18" fillId="37" borderId="10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9" fillId="34" borderId="10" xfId="0" applyFont="1" applyFill="1" applyBorder="1"/>
    <xf numFmtId="22" fontId="19" fillId="34" borderId="10" xfId="0" applyNumberFormat="1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0" fontId="19" fillId="0" borderId="11" xfId="0" applyFont="1" applyBorder="1"/>
    <xf numFmtId="0" fontId="19" fillId="35" borderId="10" xfId="0" applyFont="1" applyFill="1" applyBorder="1"/>
    <xf numFmtId="22" fontId="19" fillId="35" borderId="10" xfId="0" applyNumberFormat="1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20" fillId="35" borderId="10" xfId="0" applyFont="1" applyFill="1" applyBorder="1"/>
    <xf numFmtId="22" fontId="20" fillId="35" borderId="10" xfId="0" applyNumberFormat="1" applyFont="1" applyFill="1" applyBorder="1" applyAlignment="1">
      <alignment horizontal="center"/>
    </xf>
    <xf numFmtId="0" fontId="20" fillId="35" borderId="10" xfId="0" applyFont="1" applyFill="1" applyBorder="1" applyAlignment="1">
      <alignment horizontal="center"/>
    </xf>
    <xf numFmtId="0" fontId="19" fillId="38" borderId="12" xfId="0" applyFont="1" applyFill="1" applyBorder="1"/>
    <xf numFmtId="0" fontId="19" fillId="38" borderId="10" xfId="0" applyFont="1" applyFill="1" applyBorder="1"/>
    <xf numFmtId="0" fontId="19" fillId="0" borderId="10" xfId="0" applyFont="1" applyBorder="1" applyAlignment="1">
      <alignment horizontal="center"/>
    </xf>
    <xf numFmtId="0" fontId="21" fillId="33" borderId="10" xfId="0" applyFont="1" applyFill="1" applyBorder="1"/>
    <xf numFmtId="0" fontId="22" fillId="33" borderId="14" xfId="0" applyFont="1" applyFill="1" applyBorder="1" applyAlignment="1">
      <alignment horizontal="center"/>
    </xf>
    <xf numFmtId="0" fontId="18" fillId="37" borderId="15" xfId="0" applyFont="1" applyFill="1" applyBorder="1" applyAlignment="1">
      <alignment horizontal="center"/>
    </xf>
    <xf numFmtId="0" fontId="19" fillId="34" borderId="13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19" fillId="0" borderId="0" xfId="0" applyFont="1" applyAlignment="1">
      <alignment horizontal="center"/>
    </xf>
    <xf numFmtId="0" fontId="19" fillId="39" borderId="10" xfId="0" applyFont="1" applyFill="1" applyBorder="1"/>
    <xf numFmtId="22" fontId="19" fillId="39" borderId="10" xfId="0" applyNumberFormat="1" applyFont="1" applyFill="1" applyBorder="1" applyAlignment="1">
      <alignment horizontal="center"/>
    </xf>
    <xf numFmtId="0" fontId="19" fillId="39" borderId="10" xfId="0" applyFont="1" applyFill="1" applyBorder="1" applyAlignment="1">
      <alignment horizontal="center"/>
    </xf>
    <xf numFmtId="22" fontId="19" fillId="33" borderId="10" xfId="0" applyNumberFormat="1" applyFont="1" applyFill="1" applyBorder="1" applyAlignment="1">
      <alignment horizontal="center"/>
    </xf>
    <xf numFmtId="0" fontId="20" fillId="35" borderId="12" xfId="0" applyFont="1" applyFill="1" applyBorder="1"/>
    <xf numFmtId="0" fontId="20" fillId="35" borderId="11" xfId="0" applyFont="1" applyFill="1" applyBorder="1"/>
    <xf numFmtId="0" fontId="19" fillId="39" borderId="12" xfId="0" applyFont="1" applyFill="1" applyBorder="1"/>
    <xf numFmtId="0" fontId="19" fillId="39" borderId="11" xfId="0" applyFont="1" applyFill="1" applyBorder="1"/>
    <xf numFmtId="0" fontId="20" fillId="39" borderId="10" xfId="0" applyFont="1" applyFill="1" applyBorder="1"/>
    <xf numFmtId="22" fontId="20" fillId="39" borderId="10" xfId="0" applyNumberFormat="1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0" fontId="20" fillId="39" borderId="12" xfId="0" applyFont="1" applyFill="1" applyBorder="1"/>
    <xf numFmtId="0" fontId="20" fillId="39" borderId="11" xfId="0" applyFont="1" applyFill="1" applyBorder="1"/>
    <xf numFmtId="0" fontId="19" fillId="40" borderId="12" xfId="0" applyFont="1" applyFill="1" applyBorder="1"/>
    <xf numFmtId="0" fontId="19" fillId="40" borderId="11" xfId="0" applyFont="1" applyFill="1" applyBorder="1"/>
    <xf numFmtId="0" fontId="19" fillId="40" borderId="10" xfId="0" applyFont="1" applyFill="1" applyBorder="1"/>
    <xf numFmtId="0" fontId="19" fillId="39" borderId="17" xfId="0" applyFont="1" applyFill="1" applyBorder="1"/>
    <xf numFmtId="22" fontId="19" fillId="39" borderId="17" xfId="0" applyNumberFormat="1" applyFont="1" applyFill="1" applyBorder="1" applyAlignment="1">
      <alignment horizontal="center"/>
    </xf>
    <xf numFmtId="0" fontId="19" fillId="39" borderId="17" xfId="0" applyFont="1" applyFill="1" applyBorder="1" applyAlignment="1">
      <alignment horizontal="center"/>
    </xf>
    <xf numFmtId="0" fontId="19" fillId="40" borderId="18" xfId="0" applyFont="1" applyFill="1" applyBorder="1"/>
    <xf numFmtId="0" fontId="19" fillId="40" borderId="19" xfId="0" applyFont="1" applyFill="1" applyBorder="1"/>
    <xf numFmtId="0" fontId="19" fillId="40" borderId="17" xfId="0" applyFont="1" applyFill="1" applyBorder="1"/>
    <xf numFmtId="0" fontId="19" fillId="34" borderId="16" xfId="0" applyFont="1" applyFill="1" applyBorder="1"/>
    <xf numFmtId="22" fontId="19" fillId="34" borderId="16" xfId="0" applyNumberFormat="1" applyFont="1" applyFill="1" applyBorder="1" applyAlignment="1">
      <alignment horizontal="center"/>
    </xf>
    <xf numFmtId="0" fontId="19" fillId="34" borderId="16" xfId="0" applyFont="1" applyFill="1" applyBorder="1" applyAlignment="1">
      <alignment horizontal="center"/>
    </xf>
    <xf numFmtId="0" fontId="19" fillId="0" borderId="20" xfId="0" applyFont="1" applyBorder="1"/>
    <xf numFmtId="0" fontId="19" fillId="0" borderId="21" xfId="0" applyFont="1" applyBorder="1"/>
    <xf numFmtId="0" fontId="19" fillId="38" borderId="20" xfId="0" applyFont="1" applyFill="1" applyBorder="1"/>
    <xf numFmtId="0" fontId="19" fillId="0" borderId="16" xfId="0" applyFont="1" applyBorder="1"/>
    <xf numFmtId="0" fontId="19" fillId="38" borderId="16" xfId="0" applyFont="1" applyFill="1" applyBorder="1"/>
    <xf numFmtId="0" fontId="18" fillId="41" borderId="10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/>
    </xf>
    <xf numFmtId="22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42" borderId="10" xfId="0" applyFont="1" applyFill="1" applyBorder="1" applyAlignment="1">
      <alignment horizontal="center"/>
    </xf>
    <xf numFmtId="0" fontId="19" fillId="42" borderId="10" xfId="0" applyFont="1" applyFill="1" applyBorder="1"/>
    <xf numFmtId="22" fontId="19" fillId="42" borderId="10" xfId="0" applyNumberFormat="1" applyFont="1" applyFill="1" applyBorder="1" applyAlignment="1">
      <alignment horizontal="center"/>
    </xf>
    <xf numFmtId="0" fontId="18" fillId="38" borderId="22" xfId="0" applyFont="1" applyFill="1" applyBorder="1" applyAlignment="1">
      <alignment horizontal="left"/>
    </xf>
    <xf numFmtId="0" fontId="18" fillId="38" borderId="22" xfId="0" applyFont="1" applyFill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23" xfId="0" applyFont="1" applyBorder="1"/>
    <xf numFmtId="0" fontId="24" fillId="0" borderId="24" xfId="0" applyFont="1" applyBorder="1" applyAlignment="1">
      <alignment horizontal="center"/>
    </xf>
    <xf numFmtId="0" fontId="24" fillId="0" borderId="26" xfId="0" applyFont="1" applyBorder="1"/>
    <xf numFmtId="0" fontId="24" fillId="0" borderId="10" xfId="0" applyFont="1" applyBorder="1" applyAlignment="1">
      <alignment horizontal="center"/>
    </xf>
    <xf numFmtId="0" fontId="24" fillId="35" borderId="26" xfId="0" applyFont="1" applyFill="1" applyBorder="1"/>
    <xf numFmtId="0" fontId="24" fillId="35" borderId="10" xfId="0" applyFont="1" applyFill="1" applyBorder="1" applyAlignment="1">
      <alignment horizontal="center"/>
    </xf>
    <xf numFmtId="0" fontId="24" fillId="0" borderId="28" xfId="0" applyFont="1" applyBorder="1"/>
    <xf numFmtId="0" fontId="24" fillId="0" borderId="16" xfId="0" applyFont="1" applyBorder="1" applyAlignment="1">
      <alignment horizontal="center"/>
    </xf>
    <xf numFmtId="0" fontId="24" fillId="0" borderId="33" xfId="0" applyFont="1" applyBorder="1"/>
    <xf numFmtId="0" fontId="24" fillId="0" borderId="17" xfId="0" applyFont="1" applyBorder="1" applyAlignment="1">
      <alignment horizontal="center"/>
    </xf>
    <xf numFmtId="0" fontId="24" fillId="33" borderId="23" xfId="0" applyFont="1" applyFill="1" applyBorder="1"/>
    <xf numFmtId="0" fontId="24" fillId="33" borderId="24" xfId="0" applyFont="1" applyFill="1" applyBorder="1" applyAlignment="1">
      <alignment horizontal="center"/>
    </xf>
    <xf numFmtId="0" fontId="24" fillId="33" borderId="26" xfId="0" applyFont="1" applyFill="1" applyBorder="1"/>
    <xf numFmtId="0" fontId="24" fillId="33" borderId="10" xfId="0" applyFont="1" applyFill="1" applyBorder="1" applyAlignment="1">
      <alignment horizontal="center"/>
    </xf>
    <xf numFmtId="0" fontId="24" fillId="33" borderId="28" xfId="0" applyFont="1" applyFill="1" applyBorder="1"/>
    <xf numFmtId="0" fontId="24" fillId="33" borderId="16" xfId="0" applyFont="1" applyFill="1" applyBorder="1" applyAlignment="1">
      <alignment horizontal="center"/>
    </xf>
    <xf numFmtId="0" fontId="24" fillId="35" borderId="23" xfId="0" applyFont="1" applyFill="1" applyBorder="1"/>
    <xf numFmtId="0" fontId="24" fillId="35" borderId="24" xfId="0" applyFont="1" applyFill="1" applyBorder="1" applyAlignment="1">
      <alignment horizontal="center"/>
    </xf>
    <xf numFmtId="0" fontId="24" fillId="35" borderId="28" xfId="0" applyFont="1" applyFill="1" applyBorder="1"/>
    <xf numFmtId="0" fontId="24" fillId="35" borderId="16" xfId="0" applyFont="1" applyFill="1" applyBorder="1" applyAlignment="1">
      <alignment horizontal="center"/>
    </xf>
    <xf numFmtId="0" fontId="24" fillId="39" borderId="26" xfId="0" applyFont="1" applyFill="1" applyBorder="1"/>
    <xf numFmtId="0" fontId="24" fillId="39" borderId="10" xfId="0" applyFont="1" applyFill="1" applyBorder="1" applyAlignment="1">
      <alignment horizontal="center"/>
    </xf>
    <xf numFmtId="0" fontId="25" fillId="39" borderId="10" xfId="0" applyFont="1" applyFill="1" applyBorder="1" applyAlignment="1">
      <alignment horizontal="center"/>
    </xf>
    <xf numFmtId="0" fontId="24" fillId="33" borderId="30" xfId="0" applyFont="1" applyFill="1" applyBorder="1"/>
    <xf numFmtId="0" fontId="24" fillId="33" borderId="31" xfId="0" applyFont="1" applyFill="1" applyBorder="1" applyAlignment="1">
      <alignment horizontal="center"/>
    </xf>
    <xf numFmtId="0" fontId="24" fillId="39" borderId="23" xfId="0" applyFont="1" applyFill="1" applyBorder="1"/>
    <xf numFmtId="0" fontId="24" fillId="39" borderId="24" xfId="0" applyFont="1" applyFill="1" applyBorder="1" applyAlignment="1">
      <alignment horizontal="center"/>
    </xf>
    <xf numFmtId="0" fontId="24" fillId="39" borderId="28" xfId="0" applyFont="1" applyFill="1" applyBorder="1"/>
    <xf numFmtId="0" fontId="24" fillId="39" borderId="16" xfId="0" applyFont="1" applyFill="1" applyBorder="1" applyAlignment="1">
      <alignment horizontal="center"/>
    </xf>
    <xf numFmtId="0" fontId="24" fillId="0" borderId="30" xfId="0" applyFont="1" applyBorder="1"/>
    <xf numFmtId="0" fontId="24" fillId="0" borderId="31" xfId="0" applyFont="1" applyBorder="1" applyAlignment="1">
      <alignment horizontal="center"/>
    </xf>
    <xf numFmtId="0" fontId="24" fillId="39" borderId="30" xfId="0" applyFont="1" applyFill="1" applyBorder="1"/>
    <xf numFmtId="0" fontId="24" fillId="39" borderId="31" xfId="0" applyFont="1" applyFill="1" applyBorder="1" applyAlignment="1">
      <alignment horizontal="center"/>
    </xf>
    <xf numFmtId="0" fontId="24" fillId="33" borderId="35" xfId="0" applyFont="1" applyFill="1" applyBorder="1"/>
    <xf numFmtId="0" fontId="24" fillId="33" borderId="22" xfId="0" applyFont="1" applyFill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36" xfId="0" applyFont="1" applyBorder="1" applyAlignment="1">
      <alignment horizontal="center"/>
    </xf>
    <xf numFmtId="0" fontId="24" fillId="0" borderId="35" xfId="0" applyFont="1" applyBorder="1"/>
    <xf numFmtId="0" fontId="24" fillId="0" borderId="10" xfId="0" applyFont="1" applyBorder="1"/>
    <xf numFmtId="0" fontId="19" fillId="0" borderId="15" xfId="0" applyFont="1" applyBorder="1"/>
    <xf numFmtId="164" fontId="19" fillId="0" borderId="39" xfId="0" applyNumberFormat="1" applyFont="1" applyBorder="1" applyAlignment="1">
      <alignment horizontal="center"/>
    </xf>
    <xf numFmtId="0" fontId="19" fillId="0" borderId="37" xfId="0" applyFont="1" applyBorder="1"/>
    <xf numFmtId="0" fontId="19" fillId="0" borderId="22" xfId="0" applyFont="1" applyBorder="1" applyAlignment="1">
      <alignment horizontal="center"/>
    </xf>
    <xf numFmtId="164" fontId="19" fillId="0" borderId="38" xfId="0" applyNumberFormat="1" applyFont="1" applyBorder="1" applyAlignment="1">
      <alignment horizontal="center"/>
    </xf>
    <xf numFmtId="0" fontId="26" fillId="38" borderId="40" xfId="0" applyFont="1" applyFill="1" applyBorder="1" applyAlignment="1">
      <alignment horizontal="left"/>
    </xf>
    <xf numFmtId="0" fontId="26" fillId="38" borderId="41" xfId="0" applyFont="1" applyFill="1" applyBorder="1" applyAlignment="1">
      <alignment horizontal="center"/>
    </xf>
    <xf numFmtId="0" fontId="26" fillId="38" borderId="42" xfId="0" applyFont="1" applyFill="1" applyBorder="1" applyAlignment="1">
      <alignment horizontal="center"/>
    </xf>
    <xf numFmtId="0" fontId="19" fillId="33" borderId="15" xfId="0" applyFont="1" applyFill="1" applyBorder="1"/>
    <xf numFmtId="164" fontId="19" fillId="33" borderId="39" xfId="0" applyNumberFormat="1" applyFont="1" applyFill="1" applyBorder="1" applyAlignment="1">
      <alignment horizontal="center"/>
    </xf>
    <xf numFmtId="0" fontId="26" fillId="34" borderId="40" xfId="0" applyFont="1" applyFill="1" applyBorder="1" applyAlignment="1">
      <alignment horizontal="left"/>
    </xf>
    <xf numFmtId="0" fontId="26" fillId="34" borderId="41" xfId="0" applyFont="1" applyFill="1" applyBorder="1" applyAlignment="1">
      <alignment horizontal="center"/>
    </xf>
    <xf numFmtId="0" fontId="26" fillId="34" borderId="42" xfId="0" applyFont="1" applyFill="1" applyBorder="1" applyAlignment="1">
      <alignment horizontal="center"/>
    </xf>
    <xf numFmtId="0" fontId="19" fillId="43" borderId="0" xfId="0" applyFont="1" applyFill="1"/>
    <xf numFmtId="0" fontId="26" fillId="43" borderId="0" xfId="0" applyFont="1" applyFill="1" applyAlignment="1">
      <alignment horizontal="center"/>
    </xf>
    <xf numFmtId="164" fontId="19" fillId="43" borderId="0" xfId="0" applyNumberFormat="1" applyFont="1" applyFill="1" applyAlignment="1">
      <alignment horizontal="center"/>
    </xf>
    <xf numFmtId="0" fontId="18" fillId="36" borderId="23" xfId="0" applyFont="1" applyFill="1" applyBorder="1" applyAlignment="1">
      <alignment horizontal="center"/>
    </xf>
    <xf numFmtId="0" fontId="18" fillId="36" borderId="24" xfId="0" applyFont="1" applyFill="1" applyBorder="1" applyAlignment="1">
      <alignment horizontal="center"/>
    </xf>
    <xf numFmtId="0" fontId="18" fillId="36" borderId="25" xfId="0" applyFont="1" applyFill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33" borderId="26" xfId="0" applyFont="1" applyFill="1" applyBorder="1" applyAlignment="1">
      <alignment horizontal="center"/>
    </xf>
    <xf numFmtId="0" fontId="19" fillId="33" borderId="27" xfId="0" applyFont="1" applyFill="1" applyBorder="1" applyAlignment="1">
      <alignment horizontal="center"/>
    </xf>
    <xf numFmtId="0" fontId="19" fillId="42" borderId="26" xfId="0" applyFont="1" applyFill="1" applyBorder="1" applyAlignment="1">
      <alignment horizontal="center"/>
    </xf>
    <xf numFmtId="0" fontId="19" fillId="42" borderId="27" xfId="0" applyFont="1" applyFill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33" borderId="0" xfId="0" applyFont="1" applyFill="1" applyAlignment="1">
      <alignment horizontal="center"/>
    </xf>
    <xf numFmtId="0" fontId="20" fillId="0" borderId="0" xfId="0" applyFont="1"/>
    <xf numFmtId="0" fontId="19" fillId="33" borderId="0" xfId="0" applyFont="1" applyFill="1"/>
    <xf numFmtId="0" fontId="20" fillId="33" borderId="0" xfId="0" applyFont="1" applyFill="1"/>
    <xf numFmtId="0" fontId="26" fillId="36" borderId="0" xfId="0" applyFont="1" applyFill="1" applyAlignment="1">
      <alignment horizontal="center"/>
    </xf>
    <xf numFmtId="0" fontId="28" fillId="33" borderId="0" xfId="0" applyFont="1" applyFill="1"/>
    <xf numFmtId="0" fontId="26" fillId="33" borderId="0" xfId="0" applyFont="1" applyFill="1"/>
    <xf numFmtId="0" fontId="26" fillId="33" borderId="0" xfId="0" applyFont="1" applyFill="1" applyAlignment="1">
      <alignment horizontal="center"/>
    </xf>
    <xf numFmtId="0" fontId="27" fillId="0" borderId="43" xfId="0" applyFont="1" applyBorder="1" applyAlignment="1">
      <alignment horizontal="center"/>
    </xf>
    <xf numFmtId="0" fontId="27" fillId="0" borderId="44" xfId="0" applyFont="1" applyBorder="1" applyAlignment="1">
      <alignment horizontal="center"/>
    </xf>
    <xf numFmtId="0" fontId="27" fillId="0" borderId="45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0" fontId="27" fillId="0" borderId="47" xfId="0" applyFont="1" applyBorder="1" applyAlignment="1">
      <alignment horizontal="center"/>
    </xf>
    <xf numFmtId="0" fontId="27" fillId="0" borderId="48" xfId="0" applyFont="1" applyBorder="1" applyAlignment="1">
      <alignment horizontal="center"/>
    </xf>
    <xf numFmtId="2" fontId="26" fillId="38" borderId="42" xfId="0" applyNumberFormat="1" applyFont="1" applyFill="1" applyBorder="1" applyAlignment="1">
      <alignment horizontal="center"/>
    </xf>
    <xf numFmtId="2" fontId="19" fillId="33" borderId="39" xfId="0" applyNumberFormat="1" applyFont="1" applyFill="1" applyBorder="1" applyAlignment="1">
      <alignment horizontal="center"/>
    </xf>
    <xf numFmtId="2" fontId="19" fillId="0" borderId="39" xfId="0" applyNumberFormat="1" applyFont="1" applyBorder="1" applyAlignment="1">
      <alignment horizontal="center"/>
    </xf>
    <xf numFmtId="2" fontId="19" fillId="0" borderId="38" xfId="0" applyNumberFormat="1" applyFont="1" applyBorder="1" applyAlignment="1">
      <alignment horizontal="center"/>
    </xf>
    <xf numFmtId="2" fontId="19" fillId="0" borderId="0" xfId="0" applyNumberFormat="1" applyFont="1"/>
  </cellXfs>
  <cellStyles count="42">
    <cellStyle name="20 % - Akzent1" xfId="17" builtinId="30" customBuiltin="1"/>
    <cellStyle name="20 % - Akzent2" xfId="20" builtinId="34" customBuiltin="1"/>
    <cellStyle name="20 % - Akzent3" xfId="23" builtinId="38" customBuiltin="1"/>
    <cellStyle name="20 % - Akzent4" xfId="26" builtinId="42" customBuiltin="1"/>
    <cellStyle name="20 % - Akzent5" xfId="29" builtinId="46" customBuiltin="1"/>
    <cellStyle name="20 % - Akzent6" xfId="32" builtinId="50" customBuiltin="1"/>
    <cellStyle name="40 % - Akzent1" xfId="18" builtinId="31" customBuiltin="1"/>
    <cellStyle name="40 % - Akzent2" xfId="21" builtinId="35" customBuiltin="1"/>
    <cellStyle name="40 % - Akzent3" xfId="24" builtinId="39" customBuiltin="1"/>
    <cellStyle name="40 % - Akzent4" xfId="27" builtinId="43" customBuiltin="1"/>
    <cellStyle name="40 % - Akzent5" xfId="30" builtinId="47" customBuiltin="1"/>
    <cellStyle name="40 % - Akzent6" xfId="33" builtinId="51" customBuiltin="1"/>
    <cellStyle name="60 % - Akzent1 2" xfId="36" xr:uid="{00000000-0005-0000-0000-00000C000000}"/>
    <cellStyle name="60 % - Akzent2 2" xfId="37" xr:uid="{00000000-0005-0000-0000-00000D000000}"/>
    <cellStyle name="60 % - Akzent3 2" xfId="38" xr:uid="{00000000-0005-0000-0000-00000E000000}"/>
    <cellStyle name="60 % - Akzent4 2" xfId="39" xr:uid="{00000000-0005-0000-0000-00000F000000}"/>
    <cellStyle name="60 % - Akzent5 2" xfId="40" xr:uid="{00000000-0005-0000-0000-000010000000}"/>
    <cellStyle name="60 % - Akzent6 2" xfId="41" xr:uid="{00000000-0005-0000-0000-000011000000}"/>
    <cellStyle name="Akzent1" xfId="16" builtinId="29" customBuiltin="1"/>
    <cellStyle name="Akzent2" xfId="19" builtinId="33" customBuiltin="1"/>
    <cellStyle name="Akzent3" xfId="22" builtinId="37" customBuiltin="1"/>
    <cellStyle name="Akzent4" xfId="25" builtinId="41" customBuiltin="1"/>
    <cellStyle name="Akzent5" xfId="28" builtinId="45" customBuiltin="1"/>
    <cellStyle name="Akzent6" xfId="31" builtinId="49" customBuiltin="1"/>
    <cellStyle name="Ausgabe" xfId="8" builtinId="21" customBuiltin="1"/>
    <cellStyle name="Berechnung" xfId="9" builtinId="22" customBuiltin="1"/>
    <cellStyle name="Eingabe" xfId="7" builtinId="20" customBuiltin="1"/>
    <cellStyle name="Ergebnis" xfId="15" builtinId="25" customBuiltin="1"/>
    <cellStyle name="Erklärender Text" xfId="14" builtinId="53" customBuiltin="1"/>
    <cellStyle name="Gut" xfId="5" builtinId="26" customBuiltin="1"/>
    <cellStyle name="Neutral 2" xfId="35" xr:uid="{00000000-0005-0000-0000-00001E000000}"/>
    <cellStyle name="Notiz" xfId="13" builtinId="10" customBuiltin="1"/>
    <cellStyle name="Schlecht" xfId="6" builtinId="27" customBuiltin="1"/>
    <cellStyle name="Standard" xfId="0" builtinId="0"/>
    <cellStyle name="Überschrift 1" xfId="1" builtinId="16" customBuiltin="1"/>
    <cellStyle name="Überschrift 2" xfId="2" builtinId="17" customBuiltin="1"/>
    <cellStyle name="Überschrift 3" xfId="3" builtinId="18" customBuiltin="1"/>
    <cellStyle name="Überschrift 4" xfId="4" builtinId="19" customBuiltin="1"/>
    <cellStyle name="Überschrift 5" xfId="34" xr:uid="{00000000-0005-0000-0000-000026000000}"/>
    <cellStyle name="Verknüpfte Zelle" xfId="10" builtinId="24" customBuiltin="1"/>
    <cellStyle name="Warnender Text" xfId="12" builtinId="11" customBuiltin="1"/>
    <cellStyle name="Zelle überprüfen" xfId="11" builtinId="23" customBuiltin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D76" totalsRowShown="0" headerRowDxfId="41" tableBorderDxfId="40">
  <autoFilter ref="A1:D76" xr:uid="{00000000-0009-0000-0100-000001000000}"/>
  <sortState xmlns:xlrd2="http://schemas.microsoft.com/office/spreadsheetml/2017/richdata2" ref="A2:D76">
    <sortCondition ref="A1:A76"/>
  </sortState>
  <tableColumns count="4">
    <tableColumn id="1" xr3:uid="{00000000-0010-0000-0000-000001000000}" name="Fahrer" dataDxfId="39"/>
    <tableColumn id="2" xr3:uid="{00000000-0010-0000-0000-000002000000}" name="Gesamtpunktzahl" dataDxfId="38"/>
    <tableColumn id="3" xr3:uid="{00000000-0010-0000-0000-000003000000}" name="Rennen" dataDxfId="37"/>
    <tableColumn id="4" xr3:uid="{00000000-0010-0000-0000-000004000000}" name="Schnitt" dataDxfId="3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13" displayName="Tabelle13" ref="F1:I76" totalsRowShown="0" headerRowDxfId="35" tableBorderDxfId="34">
  <autoFilter ref="F1:I76" xr:uid="{00000000-0009-0000-0100-000002000000}"/>
  <sortState xmlns:xlrd2="http://schemas.microsoft.com/office/spreadsheetml/2017/richdata2" ref="F2:I76">
    <sortCondition descending="1" ref="G1:G76"/>
  </sortState>
  <tableColumns count="4">
    <tableColumn id="1" xr3:uid="{00000000-0010-0000-0100-000001000000}" name="Fahrer" dataDxfId="33"/>
    <tableColumn id="2" xr3:uid="{00000000-0010-0000-0100-000002000000}" name="Gesamtpunktzahl" dataDxfId="32"/>
    <tableColumn id="3" xr3:uid="{00000000-0010-0000-0100-000003000000}" name="Rennen" dataDxfId="31"/>
    <tableColumn id="4" xr3:uid="{00000000-0010-0000-0100-000004000000}" name="Schnitt" dataDxfId="0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14" displayName="Tabelle14" ref="P1:S76" totalsRowShown="0" headerRowDxfId="30" tableBorderDxfId="29">
  <autoFilter ref="P1:S76" xr:uid="{00000000-0009-0000-0100-000003000000}"/>
  <sortState xmlns:xlrd2="http://schemas.microsoft.com/office/spreadsheetml/2017/richdata2" ref="P2:S76">
    <sortCondition descending="1" ref="S1:S76"/>
  </sortState>
  <tableColumns count="4">
    <tableColumn id="1" xr3:uid="{00000000-0010-0000-0200-000001000000}" name="Fahrer" dataDxfId="28"/>
    <tableColumn id="2" xr3:uid="{00000000-0010-0000-0200-000002000000}" name="Gesamtpunktzahl" dataDxfId="27"/>
    <tableColumn id="3" xr3:uid="{00000000-0010-0000-0200-000003000000}" name="Rennen" dataDxfId="26"/>
    <tableColumn id="4" xr3:uid="{00000000-0010-0000-0200-000004000000}" name="Schnitt" dataDxfId="25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e135" displayName="Tabelle135" ref="K1:N76" totalsRowShown="0" headerRowDxfId="24" tableBorderDxfId="23">
  <autoFilter ref="K1:N76" xr:uid="{00000000-0009-0000-0100-000004000000}"/>
  <sortState xmlns:xlrd2="http://schemas.microsoft.com/office/spreadsheetml/2017/richdata2" ref="K2:N76">
    <sortCondition descending="1" ref="M1:M76"/>
  </sortState>
  <tableColumns count="4">
    <tableColumn id="1" xr3:uid="{00000000-0010-0000-0300-000001000000}" name="Fahrer" dataDxfId="22"/>
    <tableColumn id="2" xr3:uid="{00000000-0010-0000-0300-000002000000}" name="Gesamtpunktzahl" dataDxfId="21"/>
    <tableColumn id="3" xr3:uid="{00000000-0010-0000-0300-000003000000}" name="Rennen" dataDxfId="20"/>
    <tableColumn id="4" xr3:uid="{00000000-0010-0000-0300-000004000000}" name="Schnitt" dataDxfId="19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e5" displayName="Tabelle5" ref="A1:B66" totalsRowShown="0" headerRowDxfId="18" dataDxfId="16" headerRowBorderDxfId="17" tableBorderDxfId="15" totalsRowBorderDxfId="14">
  <autoFilter ref="A1:B66" xr:uid="{00000000-0009-0000-0100-000005000000}"/>
  <sortState xmlns:xlrd2="http://schemas.microsoft.com/office/spreadsheetml/2017/richdata2" ref="A2:B66">
    <sortCondition ref="A1:A66"/>
  </sortState>
  <tableColumns count="2">
    <tableColumn id="1" xr3:uid="{00000000-0010-0000-0400-000001000000}" name="RL 1" dataDxfId="13"/>
    <tableColumn id="2" xr3:uid="{00000000-0010-0000-0400-000002000000}" name="Spalte1" dataDxfId="12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e6" displayName="Tabelle6" ref="D1:E66" totalsRowShown="0" headerRowDxfId="11" dataDxfId="9" headerRowBorderDxfId="10" tableBorderDxfId="8" totalsRowBorderDxfId="7">
  <autoFilter ref="D1:E66" xr:uid="{00000000-0009-0000-0100-000006000000}"/>
  <sortState xmlns:xlrd2="http://schemas.microsoft.com/office/spreadsheetml/2017/richdata2" ref="D2:E66">
    <sortCondition ref="D1:D66"/>
  </sortState>
  <tableColumns count="2">
    <tableColumn id="1" xr3:uid="{00000000-0010-0000-0500-000001000000}" name="RL 2" dataDxfId="6"/>
    <tableColumn id="2" xr3:uid="{00000000-0010-0000-0500-000002000000}" name="Spalte1" dataDxfId="5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le7" displayName="Tabelle7" ref="G1:H16" totalsRowShown="0" headerRowDxfId="4" dataDxfId="3">
  <autoFilter ref="G1:H16" xr:uid="{00000000-0009-0000-0100-000007000000}"/>
  <sortState xmlns:xlrd2="http://schemas.microsoft.com/office/spreadsheetml/2017/richdata2" ref="G2:H16">
    <sortCondition descending="1" ref="H1:H16"/>
  </sortState>
  <tableColumns count="2">
    <tableColumn id="1" xr3:uid="{00000000-0010-0000-0600-000001000000}" name="Rennleiter" dataDxfId="2"/>
    <tableColumn id="2" xr3:uid="{00000000-0010-0000-0600-000002000000}" name="Rennleitungen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opLeftCell="C1" zoomScaleNormal="100" workbookViewId="0">
      <pane ySplit="1" topLeftCell="A2" activePane="bottomLeft" state="frozen"/>
      <selection pane="bottomLeft" activeCell="A86" sqref="A86"/>
    </sheetView>
  </sheetViews>
  <sheetFormatPr baseColWidth="10" defaultColWidth="11.3984375" defaultRowHeight="10.15" x14ac:dyDescent="0.3"/>
  <cols>
    <col min="1" max="1" width="14.59765625" style="5" bestFit="1" customWidth="1"/>
    <col min="2" max="2" width="14.265625" style="5" bestFit="1" customWidth="1"/>
    <col min="3" max="3" width="4.59765625" style="29" bestFit="1" customWidth="1"/>
    <col min="4" max="5" width="10.59765625" style="5" bestFit="1" customWidth="1"/>
    <col min="6" max="7" width="8.73046875" style="5" customWidth="1"/>
    <col min="8" max="15" width="16.73046875" style="5" customWidth="1"/>
    <col min="16" max="16384" width="11.3984375" style="5"/>
  </cols>
  <sheetData>
    <row r="1" spans="1:15" x14ac:dyDescent="0.3">
      <c r="A1" s="6" t="s">
        <v>74</v>
      </c>
      <c r="B1" s="6" t="s">
        <v>75</v>
      </c>
      <c r="C1" s="7" t="s">
        <v>76</v>
      </c>
      <c r="D1" s="7" t="s">
        <v>62</v>
      </c>
      <c r="E1" s="25" t="s">
        <v>63</v>
      </c>
      <c r="F1" s="8" t="s">
        <v>64</v>
      </c>
      <c r="G1" s="9" t="s">
        <v>65</v>
      </c>
      <c r="H1" s="1" t="s">
        <v>66</v>
      </c>
      <c r="I1" s="2" t="s">
        <v>67</v>
      </c>
      <c r="J1" s="2" t="s">
        <v>68</v>
      </c>
      <c r="K1" s="2" t="s">
        <v>69</v>
      </c>
      <c r="L1" s="2" t="s">
        <v>70</v>
      </c>
      <c r="M1" s="2" t="s">
        <v>71</v>
      </c>
      <c r="N1" s="2" t="s">
        <v>72</v>
      </c>
      <c r="O1" s="2" t="s">
        <v>73</v>
      </c>
    </row>
    <row r="2" spans="1:15" x14ac:dyDescent="0.3">
      <c r="A2" s="10" t="s">
        <v>0</v>
      </c>
      <c r="B2" s="11">
        <v>44475.833333333336</v>
      </c>
      <c r="C2" s="12">
        <v>1</v>
      </c>
      <c r="D2" s="12" t="s">
        <v>82</v>
      </c>
      <c r="E2" s="26" t="s">
        <v>83</v>
      </c>
      <c r="F2" s="3" t="s">
        <v>1</v>
      </c>
      <c r="G2" s="13" t="s">
        <v>2</v>
      </c>
      <c r="H2" s="20" t="s">
        <v>86</v>
      </c>
      <c r="I2" s="4" t="s">
        <v>88</v>
      </c>
      <c r="J2" s="21" t="s">
        <v>91</v>
      </c>
      <c r="K2" s="23" t="s">
        <v>236</v>
      </c>
      <c r="L2" s="21" t="s">
        <v>96</v>
      </c>
      <c r="M2" s="4" t="s">
        <v>99</v>
      </c>
      <c r="N2" s="21" t="s">
        <v>102</v>
      </c>
      <c r="O2" s="23" t="s">
        <v>237</v>
      </c>
    </row>
    <row r="3" spans="1:15" x14ac:dyDescent="0.3">
      <c r="A3" s="10" t="s">
        <v>11</v>
      </c>
      <c r="B3" s="11">
        <v>44499.75</v>
      </c>
      <c r="C3" s="12">
        <v>2</v>
      </c>
      <c r="D3" s="12" t="s">
        <v>82</v>
      </c>
      <c r="E3" s="26" t="s">
        <v>114</v>
      </c>
      <c r="F3" s="3" t="s">
        <v>112</v>
      </c>
      <c r="G3" s="13" t="s">
        <v>113</v>
      </c>
      <c r="H3" s="20" t="s">
        <v>86</v>
      </c>
      <c r="I3" s="4" t="s">
        <v>88</v>
      </c>
      <c r="J3" s="21" t="s">
        <v>115</v>
      </c>
      <c r="K3" s="4" t="s">
        <v>116</v>
      </c>
      <c r="L3" s="23" t="s">
        <v>243</v>
      </c>
      <c r="M3" s="4" t="s">
        <v>118</v>
      </c>
      <c r="N3" s="21" t="s">
        <v>119</v>
      </c>
      <c r="O3" s="23" t="s">
        <v>240</v>
      </c>
    </row>
    <row r="4" spans="1:15" x14ac:dyDescent="0.3">
      <c r="A4" s="10" t="s">
        <v>453</v>
      </c>
      <c r="B4" s="11">
        <v>44504.833333333336</v>
      </c>
      <c r="C4" s="12">
        <v>3</v>
      </c>
      <c r="D4" s="12" t="s">
        <v>134</v>
      </c>
      <c r="E4" s="26" t="s">
        <v>135</v>
      </c>
      <c r="F4" s="3"/>
      <c r="G4" s="13" t="s">
        <v>133</v>
      </c>
      <c r="H4" s="20" t="s">
        <v>86</v>
      </c>
      <c r="I4" s="4" t="s">
        <v>136</v>
      </c>
      <c r="J4" s="21" t="s">
        <v>159</v>
      </c>
      <c r="K4" s="4" t="s">
        <v>137</v>
      </c>
      <c r="L4" s="21" t="s">
        <v>138</v>
      </c>
      <c r="M4" s="4" t="s">
        <v>139</v>
      </c>
      <c r="N4" s="21"/>
      <c r="O4" s="4"/>
    </row>
    <row r="5" spans="1:15" x14ac:dyDescent="0.3">
      <c r="A5" s="10" t="s">
        <v>16</v>
      </c>
      <c r="B5" s="11">
        <v>44509.802083333336</v>
      </c>
      <c r="C5" s="12">
        <v>4</v>
      </c>
      <c r="D5" s="12" t="s">
        <v>141</v>
      </c>
      <c r="E5" s="26" t="s">
        <v>142</v>
      </c>
      <c r="F5" s="3" t="s">
        <v>112</v>
      </c>
      <c r="G5" s="13" t="s">
        <v>140</v>
      </c>
      <c r="H5" s="20" t="s">
        <v>105</v>
      </c>
      <c r="I5" s="4" t="s">
        <v>173</v>
      </c>
      <c r="J5" s="21" t="s">
        <v>143</v>
      </c>
      <c r="K5" s="4" t="s">
        <v>108</v>
      </c>
      <c r="L5" s="21" t="s">
        <v>144</v>
      </c>
      <c r="M5" s="23" t="s">
        <v>245</v>
      </c>
      <c r="N5" s="21" t="s">
        <v>145</v>
      </c>
      <c r="O5" s="4"/>
    </row>
    <row r="6" spans="1:15" x14ac:dyDescent="0.3">
      <c r="A6" s="10" t="s">
        <v>17</v>
      </c>
      <c r="B6" s="11">
        <v>44510.864583333336</v>
      </c>
      <c r="C6" s="12">
        <v>5</v>
      </c>
      <c r="D6" s="12" t="s">
        <v>154</v>
      </c>
      <c r="E6" s="26" t="s">
        <v>155</v>
      </c>
      <c r="F6" s="3" t="s">
        <v>153</v>
      </c>
      <c r="G6" s="13"/>
      <c r="H6" s="20" t="s">
        <v>156</v>
      </c>
      <c r="I6" s="4" t="s">
        <v>157</v>
      </c>
      <c r="J6" s="21" t="s">
        <v>158</v>
      </c>
      <c r="K6" s="4" t="s">
        <v>137</v>
      </c>
      <c r="L6" s="23" t="s">
        <v>247</v>
      </c>
      <c r="M6" s="4" t="s">
        <v>160</v>
      </c>
      <c r="N6" s="21" t="s">
        <v>139</v>
      </c>
      <c r="O6" s="4"/>
    </row>
    <row r="7" spans="1:15" x14ac:dyDescent="0.3">
      <c r="A7" s="10" t="s">
        <v>18</v>
      </c>
      <c r="B7" s="11">
        <v>44511.802083333336</v>
      </c>
      <c r="C7" s="12">
        <v>6</v>
      </c>
      <c r="D7" s="12" t="s">
        <v>163</v>
      </c>
      <c r="E7" s="26" t="s">
        <v>164</v>
      </c>
      <c r="F7" s="3" t="s">
        <v>161</v>
      </c>
      <c r="G7" s="13" t="s">
        <v>162</v>
      </c>
      <c r="H7" s="20" t="s">
        <v>165</v>
      </c>
      <c r="I7" s="4" t="s">
        <v>166</v>
      </c>
      <c r="J7" s="21" t="s">
        <v>167</v>
      </c>
      <c r="K7" s="4" t="s">
        <v>168</v>
      </c>
      <c r="L7" s="21" t="s">
        <v>99</v>
      </c>
      <c r="M7" s="23" t="s">
        <v>248</v>
      </c>
      <c r="N7" s="21" t="s">
        <v>102</v>
      </c>
      <c r="O7" s="4"/>
    </row>
    <row r="8" spans="1:15" x14ac:dyDescent="0.3">
      <c r="A8" s="10" t="s">
        <v>19</v>
      </c>
      <c r="B8" s="11">
        <v>44511.833333333336</v>
      </c>
      <c r="C8" s="12">
        <v>7</v>
      </c>
      <c r="D8" s="12" t="s">
        <v>169</v>
      </c>
      <c r="E8" s="26" t="s">
        <v>170</v>
      </c>
      <c r="F8" s="3" t="s">
        <v>161</v>
      </c>
      <c r="G8" s="13" t="s">
        <v>162</v>
      </c>
      <c r="H8" s="20" t="s">
        <v>105</v>
      </c>
      <c r="I8" s="4" t="s">
        <v>171</v>
      </c>
      <c r="J8" s="21" t="s">
        <v>172</v>
      </c>
      <c r="K8" s="4" t="s">
        <v>108</v>
      </c>
      <c r="L8" s="21" t="s">
        <v>109</v>
      </c>
      <c r="M8" s="4" t="s">
        <v>119</v>
      </c>
      <c r="N8" s="23" t="s">
        <v>249</v>
      </c>
      <c r="O8" s="4"/>
    </row>
    <row r="9" spans="1:15" x14ac:dyDescent="0.3">
      <c r="A9" s="10" t="s">
        <v>23</v>
      </c>
      <c r="B9" s="11">
        <v>44524.833333333336</v>
      </c>
      <c r="C9" s="12">
        <v>8</v>
      </c>
      <c r="D9" s="12" t="s">
        <v>180</v>
      </c>
      <c r="E9" s="26" t="s">
        <v>181</v>
      </c>
      <c r="F9" s="3"/>
      <c r="G9" s="13" t="s">
        <v>133</v>
      </c>
      <c r="H9" s="20" t="s">
        <v>148</v>
      </c>
      <c r="I9" s="4" t="s">
        <v>182</v>
      </c>
      <c r="J9" s="21" t="s">
        <v>183</v>
      </c>
      <c r="K9" s="4" t="s">
        <v>184</v>
      </c>
      <c r="L9" s="21" t="s">
        <v>185</v>
      </c>
      <c r="M9" s="4" t="s">
        <v>186</v>
      </c>
      <c r="N9" s="23" t="s">
        <v>251</v>
      </c>
      <c r="O9" s="4"/>
    </row>
    <row r="10" spans="1:15" x14ac:dyDescent="0.3">
      <c r="A10" s="10" t="s">
        <v>25</v>
      </c>
      <c r="B10" s="11">
        <v>44525.791666666664</v>
      </c>
      <c r="C10" s="12">
        <v>9</v>
      </c>
      <c r="D10" s="12" t="s">
        <v>187</v>
      </c>
      <c r="E10" s="26" t="s">
        <v>188</v>
      </c>
      <c r="F10" s="3" t="s">
        <v>113</v>
      </c>
      <c r="G10" s="13"/>
      <c r="H10" s="20" t="s">
        <v>441</v>
      </c>
      <c r="I10" s="4" t="s">
        <v>177</v>
      </c>
      <c r="J10" s="21" t="s">
        <v>189</v>
      </c>
      <c r="K10" s="4" t="s">
        <v>190</v>
      </c>
      <c r="L10" s="21" t="s">
        <v>160</v>
      </c>
      <c r="M10" s="4" t="s">
        <v>191</v>
      </c>
      <c r="N10" s="23" t="s">
        <v>252</v>
      </c>
      <c r="O10" s="4"/>
    </row>
    <row r="11" spans="1:15" x14ac:dyDescent="0.3">
      <c r="A11" s="10" t="s">
        <v>28</v>
      </c>
      <c r="B11" s="11">
        <v>44530.8125</v>
      </c>
      <c r="C11" s="12">
        <v>10</v>
      </c>
      <c r="D11" s="12" t="s">
        <v>193</v>
      </c>
      <c r="E11" s="26" t="s">
        <v>194</v>
      </c>
      <c r="F11" s="3" t="s">
        <v>1</v>
      </c>
      <c r="G11" s="13" t="s">
        <v>192</v>
      </c>
      <c r="H11" s="20" t="s">
        <v>86</v>
      </c>
      <c r="I11" s="4" t="s">
        <v>176</v>
      </c>
      <c r="J11" s="21" t="s">
        <v>195</v>
      </c>
      <c r="K11" s="4" t="s">
        <v>196</v>
      </c>
      <c r="L11" s="21" t="s">
        <v>117</v>
      </c>
      <c r="M11" s="23" t="s">
        <v>253</v>
      </c>
      <c r="N11" s="21" t="s">
        <v>197</v>
      </c>
      <c r="O11" s="4"/>
    </row>
    <row r="12" spans="1:15" x14ac:dyDescent="0.3">
      <c r="A12" s="10" t="s">
        <v>78</v>
      </c>
      <c r="B12" s="11">
        <v>44532.802083333336</v>
      </c>
      <c r="C12" s="12">
        <v>11</v>
      </c>
      <c r="D12" s="12" t="s">
        <v>199</v>
      </c>
      <c r="E12" s="26" t="s">
        <v>83</v>
      </c>
      <c r="F12" s="3" t="s">
        <v>161</v>
      </c>
      <c r="G12" s="13" t="s">
        <v>198</v>
      </c>
      <c r="H12" s="20" t="s">
        <v>200</v>
      </c>
      <c r="I12" s="4" t="s">
        <v>177</v>
      </c>
      <c r="J12" s="21" t="s">
        <v>195</v>
      </c>
      <c r="K12" s="23" t="s">
        <v>254</v>
      </c>
      <c r="L12" s="21" t="s">
        <v>130</v>
      </c>
      <c r="M12" s="4" t="s">
        <v>131</v>
      </c>
      <c r="N12" s="21" t="s">
        <v>132</v>
      </c>
      <c r="O12" s="4"/>
    </row>
    <row r="13" spans="1:15" x14ac:dyDescent="0.3">
      <c r="A13" s="10" t="s">
        <v>40</v>
      </c>
      <c r="B13" s="11">
        <v>44543.84375</v>
      </c>
      <c r="C13" s="12">
        <v>12</v>
      </c>
      <c r="D13" s="12" t="s">
        <v>194</v>
      </c>
      <c r="E13" s="26" t="s">
        <v>201</v>
      </c>
      <c r="F13" s="3" t="s">
        <v>1</v>
      </c>
      <c r="G13" s="13"/>
      <c r="H13" s="20" t="s">
        <v>86</v>
      </c>
      <c r="I13" s="4" t="s">
        <v>202</v>
      </c>
      <c r="J13" s="21" t="s">
        <v>158</v>
      </c>
      <c r="K13" s="4" t="s">
        <v>203</v>
      </c>
      <c r="L13" s="21" t="s">
        <v>204</v>
      </c>
      <c r="M13" s="4" t="s">
        <v>205</v>
      </c>
      <c r="N13" s="21"/>
      <c r="O13" s="4"/>
    </row>
    <row r="14" spans="1:15" x14ac:dyDescent="0.3">
      <c r="A14" s="10" t="s">
        <v>79</v>
      </c>
      <c r="B14" s="11">
        <v>44544.864583333336</v>
      </c>
      <c r="C14" s="12">
        <v>13</v>
      </c>
      <c r="D14" s="12" t="s">
        <v>188</v>
      </c>
      <c r="E14" s="26" t="s">
        <v>206</v>
      </c>
      <c r="F14" s="3" t="s">
        <v>112</v>
      </c>
      <c r="G14" s="13"/>
      <c r="H14" s="20" t="s">
        <v>207</v>
      </c>
      <c r="I14" s="4" t="s">
        <v>208</v>
      </c>
      <c r="J14" s="21" t="s">
        <v>209</v>
      </c>
      <c r="K14" s="4" t="s">
        <v>210</v>
      </c>
      <c r="L14" s="21" t="s">
        <v>211</v>
      </c>
      <c r="M14" s="4" t="s">
        <v>212</v>
      </c>
      <c r="N14" s="21"/>
      <c r="O14" s="4"/>
    </row>
    <row r="15" spans="1:15" x14ac:dyDescent="0.3">
      <c r="A15" s="10" t="s">
        <v>41</v>
      </c>
      <c r="B15" s="11">
        <v>44548.75</v>
      </c>
      <c r="C15" s="12">
        <v>14</v>
      </c>
      <c r="D15" s="12" t="s">
        <v>114</v>
      </c>
      <c r="E15" s="26" t="s">
        <v>155</v>
      </c>
      <c r="F15" s="3" t="s">
        <v>213</v>
      </c>
      <c r="G15" s="13"/>
      <c r="H15" s="20" t="s">
        <v>156</v>
      </c>
      <c r="I15" s="4" t="s">
        <v>214</v>
      </c>
      <c r="J15" s="21" t="s">
        <v>215</v>
      </c>
      <c r="K15" s="4" t="s">
        <v>116</v>
      </c>
      <c r="L15" s="23" t="s">
        <v>247</v>
      </c>
      <c r="M15" s="4" t="s">
        <v>216</v>
      </c>
      <c r="N15" s="21" t="s">
        <v>217</v>
      </c>
      <c r="O15" s="4"/>
    </row>
    <row r="16" spans="1:15" x14ac:dyDescent="0.3">
      <c r="A16" s="10" t="s">
        <v>47</v>
      </c>
      <c r="B16" s="11">
        <v>44579.8125</v>
      </c>
      <c r="C16" s="12">
        <v>15</v>
      </c>
      <c r="D16" s="12" t="s">
        <v>193</v>
      </c>
      <c r="E16" s="26" t="s">
        <v>224</v>
      </c>
      <c r="F16" s="3" t="s">
        <v>1</v>
      </c>
      <c r="G16" s="13"/>
      <c r="H16" s="20" t="s">
        <v>148</v>
      </c>
      <c r="I16" s="4" t="s">
        <v>177</v>
      </c>
      <c r="J16" s="21" t="s">
        <v>189</v>
      </c>
      <c r="K16" s="4" t="s">
        <v>225</v>
      </c>
      <c r="L16" s="21" t="s">
        <v>185</v>
      </c>
      <c r="M16" s="4"/>
      <c r="N16" s="21"/>
      <c r="O16" s="4"/>
    </row>
    <row r="17" spans="1:15" x14ac:dyDescent="0.3">
      <c r="A17" s="10" t="s">
        <v>10</v>
      </c>
      <c r="B17" s="11">
        <v>44580.864583333336</v>
      </c>
      <c r="C17" s="12">
        <v>16</v>
      </c>
      <c r="D17" s="12" t="s">
        <v>155</v>
      </c>
      <c r="E17" s="26" t="s">
        <v>83</v>
      </c>
      <c r="F17" s="3"/>
      <c r="G17" s="13" t="s">
        <v>133</v>
      </c>
      <c r="H17" s="20" t="s">
        <v>226</v>
      </c>
      <c r="I17" s="4" t="s">
        <v>227</v>
      </c>
      <c r="J17" s="21" t="s">
        <v>228</v>
      </c>
      <c r="K17" s="23" t="s">
        <v>256</v>
      </c>
      <c r="L17" s="21" t="s">
        <v>229</v>
      </c>
      <c r="M17" s="4" t="s">
        <v>222</v>
      </c>
      <c r="N17" s="21" t="s">
        <v>230</v>
      </c>
      <c r="O17" s="4"/>
    </row>
    <row r="18" spans="1:15" x14ac:dyDescent="0.3">
      <c r="A18" s="10" t="s">
        <v>48</v>
      </c>
      <c r="B18" s="11">
        <v>44581.833333333336</v>
      </c>
      <c r="C18" s="12">
        <v>17</v>
      </c>
      <c r="D18" s="12" t="s">
        <v>232</v>
      </c>
      <c r="E18" s="26" t="s">
        <v>233</v>
      </c>
      <c r="F18" s="3" t="s">
        <v>231</v>
      </c>
      <c r="G18" s="13"/>
      <c r="H18" s="20" t="s">
        <v>105</v>
      </c>
      <c r="I18" s="4" t="s">
        <v>202</v>
      </c>
      <c r="J18" s="21" t="s">
        <v>158</v>
      </c>
      <c r="K18" s="4" t="s">
        <v>184</v>
      </c>
      <c r="L18" s="21" t="s">
        <v>234</v>
      </c>
      <c r="M18" s="23" t="s">
        <v>257</v>
      </c>
      <c r="N18" s="21" t="s">
        <v>186</v>
      </c>
      <c r="O18" s="23" t="s">
        <v>258</v>
      </c>
    </row>
    <row r="19" spans="1:15" x14ac:dyDescent="0.3">
      <c r="A19" s="10" t="s">
        <v>49</v>
      </c>
      <c r="B19" s="11">
        <v>44584.604166666664</v>
      </c>
      <c r="C19" s="12">
        <v>18</v>
      </c>
      <c r="D19" s="12" t="s">
        <v>114</v>
      </c>
      <c r="E19" s="26" t="s">
        <v>199</v>
      </c>
      <c r="F19" s="3"/>
      <c r="G19" s="13" t="s">
        <v>133</v>
      </c>
      <c r="H19" s="20" t="s">
        <v>235</v>
      </c>
      <c r="I19" s="4" t="s">
        <v>259</v>
      </c>
      <c r="J19" s="21" t="s">
        <v>260</v>
      </c>
      <c r="K19" s="23" t="s">
        <v>261</v>
      </c>
      <c r="L19" s="21" t="s">
        <v>116</v>
      </c>
      <c r="M19" s="4" t="s">
        <v>216</v>
      </c>
      <c r="N19" s="21" t="s">
        <v>217</v>
      </c>
      <c r="O19" s="23" t="s">
        <v>262</v>
      </c>
    </row>
    <row r="20" spans="1:15" x14ac:dyDescent="0.3">
      <c r="A20" s="10" t="s">
        <v>3</v>
      </c>
      <c r="B20" s="11">
        <v>44588.802083333336</v>
      </c>
      <c r="C20" s="12">
        <v>19</v>
      </c>
      <c r="D20" s="12" t="s">
        <v>81</v>
      </c>
      <c r="E20" s="26" t="s">
        <v>270</v>
      </c>
      <c r="F20" s="3" t="s">
        <v>113</v>
      </c>
      <c r="G20" s="13"/>
      <c r="H20" s="20" t="s">
        <v>86</v>
      </c>
      <c r="I20" s="4" t="s">
        <v>271</v>
      </c>
      <c r="J20" s="21" t="s">
        <v>91</v>
      </c>
      <c r="K20" s="4" t="s">
        <v>272</v>
      </c>
      <c r="L20" s="21" t="s">
        <v>204</v>
      </c>
      <c r="M20" s="4" t="s">
        <v>278</v>
      </c>
      <c r="N20" s="21"/>
      <c r="O20" s="4"/>
    </row>
    <row r="21" spans="1:15" x14ac:dyDescent="0.3">
      <c r="A21" s="10" t="s">
        <v>52</v>
      </c>
      <c r="B21" s="11">
        <v>44595.833333333336</v>
      </c>
      <c r="C21" s="12">
        <v>20</v>
      </c>
      <c r="D21" s="12" t="s">
        <v>273</v>
      </c>
      <c r="E21" s="26" t="s">
        <v>274</v>
      </c>
      <c r="F21" s="3"/>
      <c r="G21" s="13" t="s">
        <v>133</v>
      </c>
      <c r="H21" s="20" t="s">
        <v>105</v>
      </c>
      <c r="I21" s="4" t="s">
        <v>173</v>
      </c>
      <c r="J21" s="21" t="s">
        <v>275</v>
      </c>
      <c r="K21" s="4" t="s">
        <v>276</v>
      </c>
      <c r="L21" s="23" t="s">
        <v>277</v>
      </c>
      <c r="M21" s="4" t="s">
        <v>279</v>
      </c>
      <c r="N21" s="21" t="s">
        <v>280</v>
      </c>
      <c r="O21" s="4"/>
    </row>
    <row r="22" spans="1:15" x14ac:dyDescent="0.3">
      <c r="A22" s="10" t="s">
        <v>53</v>
      </c>
      <c r="B22" s="11">
        <v>44597.708333333336</v>
      </c>
      <c r="C22" s="12">
        <v>21</v>
      </c>
      <c r="D22" s="12" t="s">
        <v>170</v>
      </c>
      <c r="E22" s="26" t="s">
        <v>282</v>
      </c>
      <c r="F22" s="3" t="s">
        <v>1</v>
      </c>
      <c r="G22" s="13" t="s">
        <v>153</v>
      </c>
      <c r="H22" s="20" t="s">
        <v>283</v>
      </c>
      <c r="I22" s="4" t="s">
        <v>284</v>
      </c>
      <c r="J22" s="21" t="s">
        <v>285</v>
      </c>
      <c r="K22" s="4" t="s">
        <v>286</v>
      </c>
      <c r="L22" s="21" t="s">
        <v>118</v>
      </c>
      <c r="M22" s="4" t="s">
        <v>102</v>
      </c>
      <c r="N22" s="23" t="s">
        <v>287</v>
      </c>
      <c r="O22" s="23" t="s">
        <v>240</v>
      </c>
    </row>
    <row r="23" spans="1:15" x14ac:dyDescent="0.3">
      <c r="A23" s="10" t="s">
        <v>54</v>
      </c>
      <c r="B23" s="11">
        <v>44600.802083333336</v>
      </c>
      <c r="C23" s="12">
        <v>22</v>
      </c>
      <c r="D23" s="12" t="s">
        <v>187</v>
      </c>
      <c r="E23" s="26" t="s">
        <v>288</v>
      </c>
      <c r="F23" s="3" t="s">
        <v>1</v>
      </c>
      <c r="G23" s="13" t="s">
        <v>162</v>
      </c>
      <c r="H23" s="20" t="s">
        <v>289</v>
      </c>
      <c r="I23" s="4" t="s">
        <v>176</v>
      </c>
      <c r="J23" s="21" t="s">
        <v>93</v>
      </c>
      <c r="K23" s="4" t="s">
        <v>196</v>
      </c>
      <c r="L23" s="21" t="s">
        <v>290</v>
      </c>
      <c r="M23" s="4" t="s">
        <v>291</v>
      </c>
      <c r="N23" s="21"/>
      <c r="O23" s="4"/>
    </row>
    <row r="24" spans="1:15" x14ac:dyDescent="0.3">
      <c r="A24" s="10" t="s">
        <v>55</v>
      </c>
      <c r="B24" s="11">
        <v>44600.833333333336</v>
      </c>
      <c r="C24" s="12">
        <v>23</v>
      </c>
      <c r="D24" s="12" t="s">
        <v>292</v>
      </c>
      <c r="E24" s="26" t="s">
        <v>293</v>
      </c>
      <c r="F24" s="3" t="s">
        <v>1</v>
      </c>
      <c r="G24" s="13" t="s">
        <v>133</v>
      </c>
      <c r="H24" s="20" t="s">
        <v>148</v>
      </c>
      <c r="I24" s="4" t="s">
        <v>294</v>
      </c>
      <c r="J24" s="21" t="s">
        <v>295</v>
      </c>
      <c r="K24" s="4" t="s">
        <v>272</v>
      </c>
      <c r="L24" s="21" t="s">
        <v>296</v>
      </c>
      <c r="M24" s="4" t="s">
        <v>280</v>
      </c>
      <c r="N24" s="21"/>
      <c r="O24" s="4"/>
    </row>
    <row r="25" spans="1:15" x14ac:dyDescent="0.3">
      <c r="A25" s="10" t="s">
        <v>56</v>
      </c>
      <c r="B25" s="11">
        <v>44604.708333333336</v>
      </c>
      <c r="C25" s="12">
        <v>24</v>
      </c>
      <c r="D25" s="12" t="s">
        <v>297</v>
      </c>
      <c r="E25" s="26" t="s">
        <v>298</v>
      </c>
      <c r="F25" s="3" t="s">
        <v>112</v>
      </c>
      <c r="G25" s="13"/>
      <c r="H25" s="20" t="s">
        <v>165</v>
      </c>
      <c r="I25" s="4" t="s">
        <v>284</v>
      </c>
      <c r="J25" s="21" t="s">
        <v>299</v>
      </c>
      <c r="K25" s="4" t="s">
        <v>300</v>
      </c>
      <c r="L25" s="23" t="s">
        <v>301</v>
      </c>
      <c r="M25" s="4" t="s">
        <v>216</v>
      </c>
      <c r="N25" s="21" t="s">
        <v>217</v>
      </c>
      <c r="O25" s="23" t="s">
        <v>262</v>
      </c>
    </row>
    <row r="26" spans="1:15" x14ac:dyDescent="0.3">
      <c r="A26" s="10" t="s">
        <v>57</v>
      </c>
      <c r="B26" s="11">
        <v>44607.8125</v>
      </c>
      <c r="C26" s="12">
        <v>25</v>
      </c>
      <c r="D26" s="12" t="s">
        <v>288</v>
      </c>
      <c r="E26" s="26" t="s">
        <v>206</v>
      </c>
      <c r="F26" s="3" t="s">
        <v>1</v>
      </c>
      <c r="G26" s="13" t="s">
        <v>153</v>
      </c>
      <c r="H26" s="20" t="s">
        <v>289</v>
      </c>
      <c r="I26" s="4" t="s">
        <v>302</v>
      </c>
      <c r="J26" s="21" t="s">
        <v>295</v>
      </c>
      <c r="K26" s="4" t="s">
        <v>303</v>
      </c>
      <c r="L26" s="21" t="s">
        <v>304</v>
      </c>
      <c r="M26" s="4" t="s">
        <v>305</v>
      </c>
      <c r="N26" s="21"/>
      <c r="O26" s="4"/>
    </row>
    <row r="27" spans="1:15" x14ac:dyDescent="0.3">
      <c r="A27" s="10" t="s">
        <v>58</v>
      </c>
      <c r="B27" s="11">
        <v>44607.84375</v>
      </c>
      <c r="C27" s="12">
        <v>26</v>
      </c>
      <c r="D27" s="12" t="s">
        <v>147</v>
      </c>
      <c r="E27" s="26" t="s">
        <v>163</v>
      </c>
      <c r="F27" s="3" t="s">
        <v>1</v>
      </c>
      <c r="G27" s="13" t="s">
        <v>153</v>
      </c>
      <c r="H27" s="20" t="s">
        <v>148</v>
      </c>
      <c r="I27" s="4" t="s">
        <v>294</v>
      </c>
      <c r="J27" s="21" t="s">
        <v>285</v>
      </c>
      <c r="K27" s="4" t="s">
        <v>306</v>
      </c>
      <c r="L27" s="21" t="s">
        <v>131</v>
      </c>
      <c r="M27" s="4" t="s">
        <v>132</v>
      </c>
      <c r="N27" s="23" t="s">
        <v>307</v>
      </c>
      <c r="O27" s="4"/>
    </row>
    <row r="28" spans="1:15" x14ac:dyDescent="0.3">
      <c r="A28" s="10" t="s">
        <v>59</v>
      </c>
      <c r="B28" s="11">
        <v>44608.833333333336</v>
      </c>
      <c r="C28" s="12">
        <v>27</v>
      </c>
      <c r="D28" s="12" t="s">
        <v>273</v>
      </c>
      <c r="E28" s="26" t="s">
        <v>83</v>
      </c>
      <c r="F28" s="3" t="s">
        <v>112</v>
      </c>
      <c r="G28" s="13"/>
      <c r="H28" s="20" t="s">
        <v>105</v>
      </c>
      <c r="I28" s="4" t="s">
        <v>308</v>
      </c>
      <c r="J28" s="21" t="s">
        <v>275</v>
      </c>
      <c r="K28" s="4" t="s">
        <v>229</v>
      </c>
      <c r="L28" s="21" t="s">
        <v>309</v>
      </c>
      <c r="M28" s="4" t="s">
        <v>310</v>
      </c>
      <c r="N28" s="23" t="s">
        <v>311</v>
      </c>
      <c r="O28" s="4"/>
    </row>
    <row r="29" spans="1:15" x14ac:dyDescent="0.3">
      <c r="A29" s="10" t="s">
        <v>24</v>
      </c>
      <c r="B29" s="11">
        <v>44616.791666666664</v>
      </c>
      <c r="C29" s="12">
        <v>28</v>
      </c>
      <c r="D29" s="12" t="s">
        <v>201</v>
      </c>
      <c r="E29" s="26" t="s">
        <v>312</v>
      </c>
      <c r="F29" s="3" t="s">
        <v>231</v>
      </c>
      <c r="G29" s="13"/>
      <c r="H29" s="20" t="s">
        <v>289</v>
      </c>
      <c r="I29" s="4" t="s">
        <v>202</v>
      </c>
      <c r="J29" s="21" t="s">
        <v>313</v>
      </c>
      <c r="K29" s="4" t="s">
        <v>314</v>
      </c>
      <c r="L29" s="23" t="s">
        <v>315</v>
      </c>
      <c r="M29" s="4" t="s">
        <v>304</v>
      </c>
      <c r="N29" s="21" t="s">
        <v>291</v>
      </c>
      <c r="O29" s="4"/>
    </row>
    <row r="30" spans="1:15" x14ac:dyDescent="0.3">
      <c r="A30" s="10" t="s">
        <v>60</v>
      </c>
      <c r="B30" s="11">
        <v>44621.833333333336</v>
      </c>
      <c r="C30" s="12">
        <v>29</v>
      </c>
      <c r="D30" s="12" t="s">
        <v>316</v>
      </c>
      <c r="E30" s="26" t="s">
        <v>317</v>
      </c>
      <c r="F30" s="3" t="s">
        <v>112</v>
      </c>
      <c r="G30" s="13"/>
      <c r="H30" s="20" t="s">
        <v>165</v>
      </c>
      <c r="I30" s="4" t="s">
        <v>166</v>
      </c>
      <c r="J30" s="21" t="s">
        <v>318</v>
      </c>
      <c r="K30" s="4" t="s">
        <v>319</v>
      </c>
      <c r="L30" s="21" t="s">
        <v>185</v>
      </c>
      <c r="M30" s="23" t="s">
        <v>248</v>
      </c>
      <c r="N30" s="21" t="s">
        <v>320</v>
      </c>
      <c r="O30" s="4"/>
    </row>
    <row r="31" spans="1:15" x14ac:dyDescent="0.3">
      <c r="A31" s="10" t="s">
        <v>331</v>
      </c>
      <c r="B31" s="11">
        <v>44635.802083333336</v>
      </c>
      <c r="C31" s="12">
        <v>30</v>
      </c>
      <c r="D31" s="12" t="s">
        <v>335</v>
      </c>
      <c r="E31" s="26" t="s">
        <v>298</v>
      </c>
      <c r="F31" s="3" t="s">
        <v>140</v>
      </c>
      <c r="G31" s="13" t="s">
        <v>133</v>
      </c>
      <c r="H31" s="20" t="s">
        <v>165</v>
      </c>
      <c r="I31" s="4" t="s">
        <v>90</v>
      </c>
      <c r="J31" s="21" t="s">
        <v>336</v>
      </c>
      <c r="K31" s="4" t="s">
        <v>337</v>
      </c>
      <c r="L31" s="21" t="s">
        <v>304</v>
      </c>
      <c r="M31" s="4" t="s">
        <v>338</v>
      </c>
      <c r="N31" s="21"/>
      <c r="O31" s="4"/>
    </row>
    <row r="32" spans="1:15" x14ac:dyDescent="0.3">
      <c r="A32" s="10" t="s">
        <v>61</v>
      </c>
      <c r="B32" s="11">
        <v>44642.802083333336</v>
      </c>
      <c r="C32" s="12">
        <v>31</v>
      </c>
      <c r="D32" s="12" t="s">
        <v>339</v>
      </c>
      <c r="E32" s="26" t="s">
        <v>340</v>
      </c>
      <c r="F32" s="3" t="s">
        <v>1</v>
      </c>
      <c r="G32" s="13" t="s">
        <v>133</v>
      </c>
      <c r="H32" s="20" t="s">
        <v>289</v>
      </c>
      <c r="I32" s="4" t="s">
        <v>341</v>
      </c>
      <c r="J32" s="21" t="s">
        <v>167</v>
      </c>
      <c r="K32" s="4" t="s">
        <v>96</v>
      </c>
      <c r="L32" s="21" t="s">
        <v>342</v>
      </c>
      <c r="M32" s="23" t="s">
        <v>343</v>
      </c>
      <c r="N32" s="21" t="s">
        <v>102</v>
      </c>
      <c r="O32" s="4"/>
    </row>
    <row r="33" spans="1:15" x14ac:dyDescent="0.3">
      <c r="A33" s="10" t="s">
        <v>29</v>
      </c>
      <c r="B33" s="11">
        <v>44642.833333333336</v>
      </c>
      <c r="C33" s="12">
        <v>32</v>
      </c>
      <c r="D33" s="12" t="s">
        <v>194</v>
      </c>
      <c r="E33" s="26" t="s">
        <v>344</v>
      </c>
      <c r="F33" s="3" t="s">
        <v>1</v>
      </c>
      <c r="G33" s="13" t="s">
        <v>133</v>
      </c>
      <c r="H33" s="20" t="s">
        <v>86</v>
      </c>
      <c r="I33" s="4" t="s">
        <v>345</v>
      </c>
      <c r="J33" s="21" t="s">
        <v>183</v>
      </c>
      <c r="K33" s="4" t="s">
        <v>151</v>
      </c>
      <c r="L33" s="21" t="s">
        <v>346</v>
      </c>
      <c r="M33" s="4" t="s">
        <v>347</v>
      </c>
      <c r="N33" s="23" t="s">
        <v>348</v>
      </c>
      <c r="O33" s="4"/>
    </row>
    <row r="34" spans="1:15" x14ac:dyDescent="0.3">
      <c r="A34" s="10" t="s">
        <v>334</v>
      </c>
      <c r="B34" s="11">
        <v>44644.8125</v>
      </c>
      <c r="C34" s="12">
        <v>33</v>
      </c>
      <c r="D34" s="12" t="s">
        <v>317</v>
      </c>
      <c r="E34" s="26" t="s">
        <v>274</v>
      </c>
      <c r="F34" s="3" t="s">
        <v>365</v>
      </c>
      <c r="G34" s="13"/>
      <c r="H34" s="20" t="s">
        <v>165</v>
      </c>
      <c r="I34" s="4" t="s">
        <v>366</v>
      </c>
      <c r="J34" s="21" t="s">
        <v>318</v>
      </c>
      <c r="K34" s="23" t="s">
        <v>367</v>
      </c>
      <c r="L34" s="21" t="s">
        <v>210</v>
      </c>
      <c r="M34" s="4" t="s">
        <v>368</v>
      </c>
      <c r="N34" s="21" t="s">
        <v>278</v>
      </c>
      <c r="O34" s="4"/>
    </row>
    <row r="35" spans="1:15" x14ac:dyDescent="0.3">
      <c r="A35" s="10" t="s">
        <v>32</v>
      </c>
      <c r="B35" s="11">
        <v>44649.8125</v>
      </c>
      <c r="C35" s="12">
        <v>34</v>
      </c>
      <c r="D35" s="12" t="s">
        <v>372</v>
      </c>
      <c r="E35" s="26" t="s">
        <v>373</v>
      </c>
      <c r="F35" s="3" t="s">
        <v>162</v>
      </c>
      <c r="G35" s="13" t="s">
        <v>133</v>
      </c>
      <c r="H35" s="20" t="s">
        <v>105</v>
      </c>
      <c r="I35" s="4" t="s">
        <v>308</v>
      </c>
      <c r="J35" s="21" t="s">
        <v>369</v>
      </c>
      <c r="K35" s="4" t="s">
        <v>370</v>
      </c>
      <c r="L35" s="21" t="s">
        <v>290</v>
      </c>
      <c r="M35" s="4" t="s">
        <v>186</v>
      </c>
      <c r="N35" s="23" t="s">
        <v>371</v>
      </c>
      <c r="O35" s="4"/>
    </row>
    <row r="36" spans="1:15" x14ac:dyDescent="0.3">
      <c r="A36" s="10" t="s">
        <v>34</v>
      </c>
      <c r="B36" s="11">
        <v>44654.625</v>
      </c>
      <c r="C36" s="12">
        <v>35</v>
      </c>
      <c r="D36" s="12" t="s">
        <v>374</v>
      </c>
      <c r="E36" s="26" t="s">
        <v>375</v>
      </c>
      <c r="F36" s="3" t="s">
        <v>376</v>
      </c>
      <c r="G36" s="13"/>
      <c r="H36" s="20" t="s">
        <v>377</v>
      </c>
      <c r="I36" s="4" t="s">
        <v>90</v>
      </c>
      <c r="J36" s="21" t="s">
        <v>378</v>
      </c>
      <c r="K36" s="4" t="s">
        <v>303</v>
      </c>
      <c r="L36" s="21" t="s">
        <v>379</v>
      </c>
      <c r="M36" s="4" t="s">
        <v>217</v>
      </c>
      <c r="N36" s="23" t="s">
        <v>249</v>
      </c>
      <c r="O36" s="23" t="s">
        <v>380</v>
      </c>
    </row>
    <row r="37" spans="1:15" x14ac:dyDescent="0.3">
      <c r="A37" s="10" t="s">
        <v>35</v>
      </c>
      <c r="B37" s="11">
        <v>44656.802083333336</v>
      </c>
      <c r="C37" s="12">
        <v>36</v>
      </c>
      <c r="D37" s="12" t="s">
        <v>381</v>
      </c>
      <c r="E37" s="26" t="s">
        <v>382</v>
      </c>
      <c r="F37" s="3" t="s">
        <v>140</v>
      </c>
      <c r="G37" s="13" t="s">
        <v>133</v>
      </c>
      <c r="H37" s="20" t="s">
        <v>86</v>
      </c>
      <c r="I37" s="4" t="s">
        <v>383</v>
      </c>
      <c r="J37" s="21" t="s">
        <v>384</v>
      </c>
      <c r="K37" s="4" t="s">
        <v>385</v>
      </c>
      <c r="L37" s="21" t="s">
        <v>386</v>
      </c>
      <c r="M37" s="4" t="s">
        <v>387</v>
      </c>
      <c r="N37" s="23" t="s">
        <v>388</v>
      </c>
      <c r="O37" s="4"/>
    </row>
    <row r="38" spans="1:15" x14ac:dyDescent="0.3">
      <c r="A38" s="10" t="s">
        <v>27</v>
      </c>
      <c r="B38" s="11">
        <v>44658.833333333336</v>
      </c>
      <c r="C38" s="12">
        <v>37</v>
      </c>
      <c r="D38" s="12" t="s">
        <v>389</v>
      </c>
      <c r="E38" s="26" t="s">
        <v>390</v>
      </c>
      <c r="F38" s="3" t="s">
        <v>112</v>
      </c>
      <c r="G38" s="13"/>
      <c r="H38" s="20" t="s">
        <v>86</v>
      </c>
      <c r="I38" s="4" t="s">
        <v>308</v>
      </c>
      <c r="J38" s="21" t="s">
        <v>391</v>
      </c>
      <c r="K38" s="4" t="s">
        <v>385</v>
      </c>
      <c r="L38" s="21" t="s">
        <v>117</v>
      </c>
      <c r="M38" s="23" t="s">
        <v>392</v>
      </c>
      <c r="N38" s="21" t="s">
        <v>186</v>
      </c>
      <c r="O38" s="23" t="s">
        <v>258</v>
      </c>
    </row>
    <row r="39" spans="1:15" x14ac:dyDescent="0.3">
      <c r="A39" s="10" t="s">
        <v>51</v>
      </c>
      <c r="B39" s="11">
        <v>44663.791666666664</v>
      </c>
      <c r="C39" s="12">
        <v>38</v>
      </c>
      <c r="D39" s="12" t="s">
        <v>155</v>
      </c>
      <c r="E39" s="26" t="s">
        <v>274</v>
      </c>
      <c r="F39" s="3" t="s">
        <v>1</v>
      </c>
      <c r="G39" s="13"/>
      <c r="H39" s="20" t="s">
        <v>156</v>
      </c>
      <c r="I39" s="4" t="s">
        <v>393</v>
      </c>
      <c r="J39" s="21" t="s">
        <v>158</v>
      </c>
      <c r="K39" s="23" t="s">
        <v>256</v>
      </c>
      <c r="L39" s="21" t="s">
        <v>276</v>
      </c>
      <c r="M39" s="4" t="s">
        <v>394</v>
      </c>
      <c r="N39" s="21" t="s">
        <v>278</v>
      </c>
      <c r="O39" s="4"/>
    </row>
    <row r="40" spans="1:15" x14ac:dyDescent="0.3">
      <c r="A40" s="10" t="s">
        <v>42</v>
      </c>
      <c r="B40" s="11">
        <v>44677.8125</v>
      </c>
      <c r="C40" s="12">
        <v>39</v>
      </c>
      <c r="D40" s="12" t="s">
        <v>141</v>
      </c>
      <c r="E40" s="26" t="s">
        <v>395</v>
      </c>
      <c r="F40" s="3" t="s">
        <v>112</v>
      </c>
      <c r="G40" s="13"/>
      <c r="H40" s="20" t="s">
        <v>105</v>
      </c>
      <c r="I40" s="4" t="s">
        <v>308</v>
      </c>
      <c r="J40" s="21" t="s">
        <v>124</v>
      </c>
      <c r="K40" s="4" t="s">
        <v>108</v>
      </c>
      <c r="L40" s="21" t="s">
        <v>342</v>
      </c>
      <c r="M40" s="23" t="s">
        <v>396</v>
      </c>
      <c r="N40" s="21" t="s">
        <v>397</v>
      </c>
      <c r="O40" s="4"/>
    </row>
    <row r="41" spans="1:15" x14ac:dyDescent="0.3">
      <c r="A41" s="10" t="s">
        <v>46</v>
      </c>
      <c r="B41" s="11">
        <v>44684.791666666664</v>
      </c>
      <c r="C41" s="12">
        <v>40</v>
      </c>
      <c r="D41" s="12" t="s">
        <v>398</v>
      </c>
      <c r="E41" s="12" t="s">
        <v>155</v>
      </c>
      <c r="F41" s="3" t="s">
        <v>263</v>
      </c>
      <c r="G41" s="13"/>
      <c r="H41" s="20" t="s">
        <v>399</v>
      </c>
      <c r="I41" s="4" t="s">
        <v>214</v>
      </c>
      <c r="J41" s="21" t="s">
        <v>400</v>
      </c>
      <c r="K41" s="4" t="s">
        <v>225</v>
      </c>
      <c r="L41" s="23" t="s">
        <v>315</v>
      </c>
      <c r="M41" s="4" t="s">
        <v>401</v>
      </c>
      <c r="N41" s="21" t="s">
        <v>402</v>
      </c>
      <c r="O41" s="4"/>
    </row>
    <row r="42" spans="1:15" x14ac:dyDescent="0.3">
      <c r="A42" s="10" t="s">
        <v>8</v>
      </c>
      <c r="B42" s="11">
        <v>44684.8125</v>
      </c>
      <c r="C42" s="12">
        <v>41</v>
      </c>
      <c r="D42" s="12" t="s">
        <v>134</v>
      </c>
      <c r="E42" s="12" t="s">
        <v>335</v>
      </c>
      <c r="F42" s="3" t="s">
        <v>140</v>
      </c>
      <c r="G42" s="13"/>
      <c r="H42" s="20" t="s">
        <v>86</v>
      </c>
      <c r="I42" s="4" t="s">
        <v>403</v>
      </c>
      <c r="J42" s="21" t="s">
        <v>92</v>
      </c>
      <c r="K42" s="4" t="s">
        <v>404</v>
      </c>
      <c r="L42" s="21" t="s">
        <v>342</v>
      </c>
      <c r="M42" s="23" t="s">
        <v>392</v>
      </c>
      <c r="N42" s="21" t="s">
        <v>397</v>
      </c>
      <c r="O42" s="4"/>
    </row>
    <row r="43" spans="1:15" x14ac:dyDescent="0.3">
      <c r="A43" s="10" t="s">
        <v>327</v>
      </c>
      <c r="B43" s="11">
        <v>44684.833333333336</v>
      </c>
      <c r="C43" s="12">
        <v>42</v>
      </c>
      <c r="D43" s="12" t="s">
        <v>405</v>
      </c>
      <c r="E43" s="12" t="s">
        <v>406</v>
      </c>
      <c r="F43" s="3" t="s">
        <v>140</v>
      </c>
      <c r="G43" s="13"/>
      <c r="H43" s="20" t="s">
        <v>148</v>
      </c>
      <c r="I43" s="4" t="s">
        <v>407</v>
      </c>
      <c r="J43" s="21" t="s">
        <v>408</v>
      </c>
      <c r="K43" s="4" t="s">
        <v>409</v>
      </c>
      <c r="L43" s="21" t="s">
        <v>379</v>
      </c>
      <c r="M43" s="4" t="s">
        <v>410</v>
      </c>
      <c r="N43" s="23" t="s">
        <v>411</v>
      </c>
      <c r="O43" s="4"/>
    </row>
    <row r="44" spans="1:15" x14ac:dyDescent="0.3">
      <c r="A44" s="10" t="s">
        <v>26</v>
      </c>
      <c r="B44" s="11">
        <v>44688.6875</v>
      </c>
      <c r="C44" s="12">
        <v>43</v>
      </c>
      <c r="D44" s="12" t="s">
        <v>412</v>
      </c>
      <c r="E44" s="12" t="s">
        <v>114</v>
      </c>
      <c r="F44" s="3" t="s">
        <v>1</v>
      </c>
      <c r="G44" s="13" t="s">
        <v>153</v>
      </c>
      <c r="H44" s="20" t="s">
        <v>413</v>
      </c>
      <c r="I44" s="4" t="s">
        <v>414</v>
      </c>
      <c r="J44" s="21" t="s">
        <v>415</v>
      </c>
      <c r="K44" s="23" t="s">
        <v>416</v>
      </c>
      <c r="L44" s="21" t="s">
        <v>116</v>
      </c>
      <c r="M44" s="4" t="s">
        <v>216</v>
      </c>
      <c r="N44" s="21" t="s">
        <v>217</v>
      </c>
      <c r="O44" s="23" t="s">
        <v>262</v>
      </c>
    </row>
    <row r="45" spans="1:15" x14ac:dyDescent="0.3">
      <c r="A45" s="10" t="s">
        <v>21</v>
      </c>
      <c r="B45" s="11">
        <v>44693.8125</v>
      </c>
      <c r="C45" s="12">
        <v>44</v>
      </c>
      <c r="D45" s="12" t="s">
        <v>417</v>
      </c>
      <c r="E45" s="12" t="s">
        <v>418</v>
      </c>
      <c r="F45" s="3" t="s">
        <v>1</v>
      </c>
      <c r="G45" s="13"/>
      <c r="H45" s="20" t="s">
        <v>165</v>
      </c>
      <c r="I45" s="4" t="s">
        <v>419</v>
      </c>
      <c r="J45" s="21" t="s">
        <v>299</v>
      </c>
      <c r="K45" s="4" t="s">
        <v>137</v>
      </c>
      <c r="L45" s="21" t="s">
        <v>386</v>
      </c>
      <c r="M45" s="4" t="s">
        <v>420</v>
      </c>
      <c r="N45" s="23" t="s">
        <v>421</v>
      </c>
      <c r="O45" s="4"/>
    </row>
    <row r="46" spans="1:15" x14ac:dyDescent="0.3">
      <c r="A46" s="10" t="s">
        <v>330</v>
      </c>
      <c r="B46" s="11">
        <v>44698.864583333336</v>
      </c>
      <c r="C46" s="12">
        <v>45</v>
      </c>
      <c r="D46" s="12" t="s">
        <v>121</v>
      </c>
      <c r="E46" s="12" t="s">
        <v>181</v>
      </c>
      <c r="F46" s="3" t="s">
        <v>1</v>
      </c>
      <c r="G46" s="13"/>
      <c r="H46" s="20" t="s">
        <v>148</v>
      </c>
      <c r="I46" s="4" t="s">
        <v>149</v>
      </c>
      <c r="J46" s="21" t="s">
        <v>124</v>
      </c>
      <c r="K46" s="4" t="s">
        <v>422</v>
      </c>
      <c r="L46" s="21" t="s">
        <v>342</v>
      </c>
      <c r="M46" s="4" t="s">
        <v>410</v>
      </c>
      <c r="N46" s="21"/>
      <c r="O46" s="4"/>
    </row>
    <row r="47" spans="1:15" x14ac:dyDescent="0.3">
      <c r="A47" s="10" t="s">
        <v>45</v>
      </c>
      <c r="B47" s="11">
        <v>44700.833333333336</v>
      </c>
      <c r="C47" s="12">
        <v>46</v>
      </c>
      <c r="D47" s="12" t="s">
        <v>423</v>
      </c>
      <c r="E47" s="12" t="s">
        <v>424</v>
      </c>
      <c r="F47" s="3" t="s">
        <v>112</v>
      </c>
      <c r="G47" s="13"/>
      <c r="H47" s="20" t="s">
        <v>425</v>
      </c>
      <c r="I47" s="4" t="s">
        <v>271</v>
      </c>
      <c r="J47" s="21" t="s">
        <v>378</v>
      </c>
      <c r="K47" s="4" t="s">
        <v>116</v>
      </c>
      <c r="L47" s="21" t="s">
        <v>118</v>
      </c>
      <c r="M47" s="4" t="s">
        <v>278</v>
      </c>
      <c r="N47" s="23" t="s">
        <v>249</v>
      </c>
      <c r="O47" s="4"/>
    </row>
    <row r="48" spans="1:15" x14ac:dyDescent="0.3">
      <c r="A48" s="10" t="s">
        <v>325</v>
      </c>
      <c r="B48" s="11">
        <v>44712.8125</v>
      </c>
      <c r="C48" s="12">
        <v>47</v>
      </c>
      <c r="D48" s="12" t="s">
        <v>417</v>
      </c>
      <c r="E48" s="12" t="s">
        <v>181</v>
      </c>
      <c r="F48" s="3" t="s">
        <v>112</v>
      </c>
      <c r="G48" s="13"/>
      <c r="H48" s="20" t="s">
        <v>426</v>
      </c>
      <c r="I48" s="4" t="s">
        <v>419</v>
      </c>
      <c r="J48" s="21" t="s">
        <v>427</v>
      </c>
      <c r="K48" s="4" t="s">
        <v>137</v>
      </c>
      <c r="L48" s="21" t="s">
        <v>185</v>
      </c>
      <c r="M48" s="4" t="s">
        <v>139</v>
      </c>
      <c r="N48" s="23" t="s">
        <v>348</v>
      </c>
      <c r="O48" s="4"/>
    </row>
    <row r="49" spans="1:15" x14ac:dyDescent="0.3">
      <c r="A49" s="10" t="s">
        <v>33</v>
      </c>
      <c r="B49" s="11">
        <v>44740.8125</v>
      </c>
      <c r="C49" s="12">
        <v>48</v>
      </c>
      <c r="D49" s="12" t="s">
        <v>188</v>
      </c>
      <c r="E49" s="12" t="s">
        <v>312</v>
      </c>
      <c r="F49" s="3" t="s">
        <v>112</v>
      </c>
      <c r="G49" s="13"/>
      <c r="H49" s="20" t="s">
        <v>413</v>
      </c>
      <c r="I49" s="4" t="s">
        <v>403</v>
      </c>
      <c r="J49" s="21" t="s">
        <v>143</v>
      </c>
      <c r="K49" s="4" t="s">
        <v>422</v>
      </c>
      <c r="L49" s="21" t="s">
        <v>342</v>
      </c>
      <c r="M49" s="4" t="s">
        <v>428</v>
      </c>
      <c r="N49" s="23" t="s">
        <v>429</v>
      </c>
      <c r="O49" s="4"/>
    </row>
    <row r="50" spans="1:15" x14ac:dyDescent="0.3">
      <c r="A50" s="10" t="s">
        <v>329</v>
      </c>
      <c r="B50" s="11">
        <v>44747.885416666664</v>
      </c>
      <c r="C50" s="12">
        <v>49</v>
      </c>
      <c r="D50" s="12" t="s">
        <v>233</v>
      </c>
      <c r="E50" s="12" t="s">
        <v>406</v>
      </c>
      <c r="F50" s="3" t="s">
        <v>112</v>
      </c>
      <c r="G50" s="13"/>
      <c r="H50" s="20" t="s">
        <v>426</v>
      </c>
      <c r="I50" s="4" t="s">
        <v>393</v>
      </c>
      <c r="J50" s="21" t="s">
        <v>400</v>
      </c>
      <c r="K50" s="4" t="s">
        <v>319</v>
      </c>
      <c r="L50" s="21" t="s">
        <v>430</v>
      </c>
      <c r="M50" s="4" t="s">
        <v>410</v>
      </c>
      <c r="N50" s="23" t="s">
        <v>348</v>
      </c>
      <c r="O50" s="4"/>
    </row>
    <row r="51" spans="1:15" x14ac:dyDescent="0.3">
      <c r="A51" s="10" t="s">
        <v>321</v>
      </c>
      <c r="B51" s="11">
        <v>44754.802083333336</v>
      </c>
      <c r="C51" s="12">
        <v>50</v>
      </c>
      <c r="D51" s="12" t="s">
        <v>431</v>
      </c>
      <c r="E51" s="12" t="s">
        <v>293</v>
      </c>
      <c r="F51" s="3" t="s">
        <v>1</v>
      </c>
      <c r="G51" s="13"/>
      <c r="H51" s="20" t="s">
        <v>200</v>
      </c>
      <c r="I51" s="4" t="s">
        <v>271</v>
      </c>
      <c r="J51" s="21" t="s">
        <v>369</v>
      </c>
      <c r="K51" s="4" t="s">
        <v>225</v>
      </c>
      <c r="L51" s="21" t="s">
        <v>210</v>
      </c>
      <c r="M51" s="23" t="s">
        <v>432</v>
      </c>
      <c r="N51" s="21" t="s">
        <v>278</v>
      </c>
      <c r="O51" s="4"/>
    </row>
    <row r="52" spans="1:15" x14ac:dyDescent="0.3">
      <c r="A52" s="10" t="s">
        <v>15</v>
      </c>
      <c r="B52" s="11">
        <v>44767.885416666664</v>
      </c>
      <c r="C52" s="12">
        <v>51</v>
      </c>
      <c r="D52" s="12" t="s">
        <v>201</v>
      </c>
      <c r="E52" s="12" t="s">
        <v>266</v>
      </c>
      <c r="F52" s="3" t="s">
        <v>1</v>
      </c>
      <c r="G52" s="13"/>
      <c r="H52" s="20" t="s">
        <v>165</v>
      </c>
      <c r="I52" s="4" t="s">
        <v>214</v>
      </c>
      <c r="J52" s="21" t="s">
        <v>400</v>
      </c>
      <c r="K52" s="4" t="s">
        <v>94</v>
      </c>
      <c r="L52" s="21" t="s">
        <v>439</v>
      </c>
      <c r="M52" s="4" t="s">
        <v>440</v>
      </c>
      <c r="N52" s="21"/>
      <c r="O52" s="4"/>
    </row>
    <row r="53" spans="1:15" x14ac:dyDescent="0.3">
      <c r="A53" s="10" t="s">
        <v>44</v>
      </c>
      <c r="B53" s="11">
        <v>44769.885416666664</v>
      </c>
      <c r="C53" s="12">
        <v>52</v>
      </c>
      <c r="D53" s="12" t="s">
        <v>180</v>
      </c>
      <c r="E53" s="12" t="s">
        <v>418</v>
      </c>
      <c r="F53" s="3" t="s">
        <v>140</v>
      </c>
      <c r="G53" s="13"/>
      <c r="H53" s="20" t="s">
        <v>165</v>
      </c>
      <c r="I53" s="4" t="s">
        <v>182</v>
      </c>
      <c r="J53" s="21" t="s">
        <v>384</v>
      </c>
      <c r="K53" s="4" t="s">
        <v>184</v>
      </c>
      <c r="L53" s="21" t="s">
        <v>386</v>
      </c>
      <c r="M53" s="4" t="s">
        <v>186</v>
      </c>
      <c r="N53" s="23" t="s">
        <v>251</v>
      </c>
      <c r="O53" s="4"/>
    </row>
    <row r="54" spans="1:15" x14ac:dyDescent="0.3">
      <c r="A54" s="10" t="s">
        <v>38</v>
      </c>
      <c r="B54" s="11">
        <v>44770.833333333336</v>
      </c>
      <c r="C54" s="12">
        <v>53</v>
      </c>
      <c r="D54" s="12" t="s">
        <v>412</v>
      </c>
      <c r="E54" s="12" t="s">
        <v>83</v>
      </c>
      <c r="F54" s="3" t="s">
        <v>1</v>
      </c>
      <c r="G54" s="13"/>
      <c r="H54" s="20" t="s">
        <v>441</v>
      </c>
      <c r="I54" s="4" t="s">
        <v>414</v>
      </c>
      <c r="J54" s="21" t="s">
        <v>415</v>
      </c>
      <c r="K54" s="4" t="s">
        <v>442</v>
      </c>
      <c r="L54" s="21" t="s">
        <v>443</v>
      </c>
      <c r="M54" s="4" t="s">
        <v>310</v>
      </c>
      <c r="N54" s="23" t="s">
        <v>444</v>
      </c>
      <c r="O54" s="4"/>
    </row>
    <row r="55" spans="1:15" x14ac:dyDescent="0.3">
      <c r="A55" s="10" t="s">
        <v>333</v>
      </c>
      <c r="B55" s="11">
        <v>44770.895833333336</v>
      </c>
      <c r="C55" s="12">
        <v>54</v>
      </c>
      <c r="D55" s="12" t="s">
        <v>445</v>
      </c>
      <c r="E55" s="12" t="s">
        <v>446</v>
      </c>
      <c r="F55" s="3" t="s">
        <v>1</v>
      </c>
      <c r="G55" s="13"/>
      <c r="H55" s="20" t="s">
        <v>447</v>
      </c>
      <c r="I55" s="4" t="s">
        <v>448</v>
      </c>
      <c r="J55" s="21" t="s">
        <v>449</v>
      </c>
      <c r="K55" s="4" t="s">
        <v>130</v>
      </c>
      <c r="L55" s="21" t="s">
        <v>279</v>
      </c>
      <c r="M55" s="4" t="s">
        <v>280</v>
      </c>
      <c r="N55" s="23" t="s">
        <v>450</v>
      </c>
      <c r="O55" s="4"/>
    </row>
    <row r="56" spans="1:15" ht="10.5" thickBot="1" x14ac:dyDescent="0.35">
      <c r="A56" s="52" t="s">
        <v>322</v>
      </c>
      <c r="B56" s="53">
        <v>44776.833333333336</v>
      </c>
      <c r="C56" s="54">
        <v>55</v>
      </c>
      <c r="D56" s="54" t="s">
        <v>373</v>
      </c>
      <c r="E56" s="54" t="s">
        <v>418</v>
      </c>
      <c r="F56" s="55" t="s">
        <v>1</v>
      </c>
      <c r="G56" s="56" t="s">
        <v>231</v>
      </c>
      <c r="H56" s="57" t="s">
        <v>165</v>
      </c>
      <c r="I56" s="58" t="s">
        <v>366</v>
      </c>
      <c r="J56" s="59" t="s">
        <v>195</v>
      </c>
      <c r="K56" s="58" t="s">
        <v>370</v>
      </c>
      <c r="L56" s="59" t="s">
        <v>451</v>
      </c>
      <c r="M56" s="58" t="s">
        <v>452</v>
      </c>
      <c r="N56" s="59"/>
      <c r="O56" s="58"/>
    </row>
    <row r="57" spans="1:15" x14ac:dyDescent="0.3">
      <c r="A57" s="46" t="s">
        <v>328</v>
      </c>
      <c r="B57" s="47" t="s">
        <v>454</v>
      </c>
      <c r="C57" s="48" t="s">
        <v>356</v>
      </c>
      <c r="D57" s="48"/>
      <c r="E57" s="48"/>
      <c r="F57" s="49"/>
      <c r="G57" s="50"/>
      <c r="H57" s="49"/>
      <c r="I57" s="51"/>
      <c r="J57" s="51"/>
      <c r="K57" s="51"/>
      <c r="L57" s="51"/>
      <c r="M57" s="51"/>
      <c r="N57" s="51"/>
      <c r="O57" s="51"/>
    </row>
    <row r="58" spans="1:15" x14ac:dyDescent="0.3">
      <c r="A58" s="30" t="s">
        <v>324</v>
      </c>
      <c r="B58" s="31" t="s">
        <v>454</v>
      </c>
      <c r="C58" s="32" t="s">
        <v>356</v>
      </c>
      <c r="D58" s="32"/>
      <c r="E58" s="32"/>
      <c r="F58" s="43"/>
      <c r="G58" s="44"/>
      <c r="H58" s="43"/>
      <c r="I58" s="45"/>
      <c r="J58" s="45"/>
      <c r="K58" s="45"/>
      <c r="L58" s="45"/>
      <c r="M58" s="45"/>
      <c r="N58" s="45"/>
      <c r="O58" s="45"/>
    </row>
    <row r="59" spans="1:15" x14ac:dyDescent="0.3">
      <c r="A59" s="30" t="s">
        <v>323</v>
      </c>
      <c r="B59" s="31" t="s">
        <v>454</v>
      </c>
      <c r="C59" s="32" t="s">
        <v>356</v>
      </c>
      <c r="D59" s="32"/>
      <c r="E59" s="32"/>
      <c r="F59" s="43"/>
      <c r="G59" s="44"/>
      <c r="H59" s="43"/>
      <c r="I59" s="45"/>
      <c r="J59" s="45"/>
      <c r="K59" s="45"/>
      <c r="L59" s="45"/>
      <c r="M59" s="45"/>
      <c r="N59" s="45"/>
      <c r="O59" s="45"/>
    </row>
    <row r="60" spans="1:15" x14ac:dyDescent="0.3">
      <c r="A60" s="30" t="s">
        <v>332</v>
      </c>
      <c r="B60" s="31" t="s">
        <v>454</v>
      </c>
      <c r="C60" s="32" t="s">
        <v>356</v>
      </c>
      <c r="D60" s="32"/>
      <c r="E60" s="32"/>
      <c r="F60" s="43"/>
      <c r="G60" s="44"/>
      <c r="H60" s="43"/>
      <c r="I60" s="45"/>
      <c r="J60" s="45"/>
      <c r="K60" s="45"/>
      <c r="L60" s="45"/>
      <c r="M60" s="45"/>
      <c r="N60" s="45"/>
      <c r="O60" s="45"/>
    </row>
    <row r="61" spans="1:15" x14ac:dyDescent="0.3">
      <c r="A61" s="38" t="s">
        <v>77</v>
      </c>
      <c r="B61" s="39">
        <v>44510.833333333336</v>
      </c>
      <c r="C61" s="40" t="s">
        <v>356</v>
      </c>
      <c r="D61" s="40" t="s">
        <v>146</v>
      </c>
      <c r="E61" s="40" t="s">
        <v>147</v>
      </c>
      <c r="F61" s="41"/>
      <c r="G61" s="42" t="s">
        <v>2</v>
      </c>
      <c r="H61" s="41" t="s">
        <v>148</v>
      </c>
      <c r="I61" s="38" t="s">
        <v>149</v>
      </c>
      <c r="J61" s="38" t="s">
        <v>150</v>
      </c>
      <c r="K61" s="38" t="s">
        <v>151</v>
      </c>
      <c r="L61" s="38" t="s">
        <v>98</v>
      </c>
      <c r="M61" s="38" t="s">
        <v>246</v>
      </c>
      <c r="N61" s="38" t="s">
        <v>152</v>
      </c>
      <c r="O61" s="38"/>
    </row>
    <row r="62" spans="1:15" x14ac:dyDescent="0.3">
      <c r="A62" s="38" t="s">
        <v>22</v>
      </c>
      <c r="B62" s="39">
        <v>44523.802083333336</v>
      </c>
      <c r="C62" s="40" t="s">
        <v>356</v>
      </c>
      <c r="D62" s="40" t="s">
        <v>174</v>
      </c>
      <c r="E62" s="40" t="s">
        <v>175</v>
      </c>
      <c r="F62" s="41"/>
      <c r="G62" s="42" t="s">
        <v>133</v>
      </c>
      <c r="H62" s="41" t="s">
        <v>87</v>
      </c>
      <c r="I62" s="38" t="s">
        <v>176</v>
      </c>
      <c r="J62" s="38" t="s">
        <v>177</v>
      </c>
      <c r="K62" s="38" t="s">
        <v>178</v>
      </c>
      <c r="L62" s="38" t="s">
        <v>110</v>
      </c>
      <c r="M62" s="38" t="s">
        <v>179</v>
      </c>
      <c r="N62" s="38" t="s">
        <v>250</v>
      </c>
      <c r="O62" s="38"/>
    </row>
    <row r="63" spans="1:15" x14ac:dyDescent="0.3">
      <c r="A63" s="38" t="s">
        <v>43</v>
      </c>
      <c r="B63" s="39">
        <v>44558.833333333336</v>
      </c>
      <c r="C63" s="40" t="s">
        <v>356</v>
      </c>
      <c r="D63" s="40" t="s">
        <v>218</v>
      </c>
      <c r="E63" s="40" t="s">
        <v>83</v>
      </c>
      <c r="F63" s="41" t="s">
        <v>1</v>
      </c>
      <c r="G63" s="42"/>
      <c r="H63" s="41" t="s">
        <v>219</v>
      </c>
      <c r="I63" s="38" t="s">
        <v>106</v>
      </c>
      <c r="J63" s="38" t="s">
        <v>220</v>
      </c>
      <c r="K63" s="38" t="s">
        <v>96</v>
      </c>
      <c r="L63" s="38" t="s">
        <v>255</v>
      </c>
      <c r="M63" s="38" t="s">
        <v>221</v>
      </c>
      <c r="N63" s="38" t="s">
        <v>223</v>
      </c>
      <c r="O63" s="38"/>
    </row>
    <row r="64" spans="1:15" x14ac:dyDescent="0.3">
      <c r="A64" s="30" t="s">
        <v>50</v>
      </c>
      <c r="B64" s="31">
        <v>44586.802083333336</v>
      </c>
      <c r="C64" s="32" t="s">
        <v>356</v>
      </c>
      <c r="D64" s="32" t="s">
        <v>265</v>
      </c>
      <c r="E64" s="32" t="s">
        <v>266</v>
      </c>
      <c r="F64" s="36" t="s">
        <v>263</v>
      </c>
      <c r="G64" s="37" t="s">
        <v>264</v>
      </c>
      <c r="H64" s="36" t="s">
        <v>219</v>
      </c>
      <c r="I64" s="30" t="s">
        <v>267</v>
      </c>
      <c r="J64" s="30" t="s">
        <v>220</v>
      </c>
      <c r="K64" s="30" t="s">
        <v>168</v>
      </c>
      <c r="L64" s="30" t="s">
        <v>268</v>
      </c>
      <c r="M64" s="30" t="s">
        <v>269</v>
      </c>
      <c r="N64" s="30"/>
      <c r="O64" s="30"/>
    </row>
    <row r="65" spans="1:15" x14ac:dyDescent="0.3">
      <c r="A65" s="38" t="s">
        <v>7</v>
      </c>
      <c r="B65" s="39">
        <v>44488.84375</v>
      </c>
      <c r="C65" s="40" t="s">
        <v>356</v>
      </c>
      <c r="D65" s="40" t="s">
        <v>84</v>
      </c>
      <c r="E65" s="40" t="s">
        <v>85</v>
      </c>
      <c r="F65" s="41" t="s">
        <v>1</v>
      </c>
      <c r="G65" s="42" t="s">
        <v>2</v>
      </c>
      <c r="H65" s="41" t="s">
        <v>87</v>
      </c>
      <c r="I65" s="38" t="s">
        <v>90</v>
      </c>
      <c r="J65" s="38" t="s">
        <v>93</v>
      </c>
      <c r="K65" s="38" t="s">
        <v>95</v>
      </c>
      <c r="L65" s="38" t="s">
        <v>98</v>
      </c>
      <c r="M65" s="38" t="s">
        <v>101</v>
      </c>
      <c r="N65" s="38" t="s">
        <v>241</v>
      </c>
      <c r="O65" s="38"/>
    </row>
    <row r="66" spans="1:15" x14ac:dyDescent="0.3">
      <c r="A66" s="38" t="s">
        <v>9</v>
      </c>
      <c r="B66" s="39">
        <v>44496.833333333336</v>
      </c>
      <c r="C66" s="40" t="s">
        <v>356</v>
      </c>
      <c r="D66" s="40" t="s">
        <v>103</v>
      </c>
      <c r="E66" s="40" t="s">
        <v>104</v>
      </c>
      <c r="F66" s="41"/>
      <c r="G66" s="42" t="s">
        <v>2</v>
      </c>
      <c r="H66" s="41" t="s">
        <v>105</v>
      </c>
      <c r="I66" s="38" t="s">
        <v>106</v>
      </c>
      <c r="J66" s="38" t="s">
        <v>107</v>
      </c>
      <c r="K66" s="38" t="s">
        <v>108</v>
      </c>
      <c r="L66" s="38" t="s">
        <v>242</v>
      </c>
      <c r="M66" s="38" t="s">
        <v>110</v>
      </c>
      <c r="N66" s="38" t="s">
        <v>111</v>
      </c>
      <c r="O66" s="38"/>
    </row>
    <row r="67" spans="1:15" x14ac:dyDescent="0.3">
      <c r="A67" s="30" t="s">
        <v>326</v>
      </c>
      <c r="B67" s="31">
        <v>44756.833333333336</v>
      </c>
      <c r="C67" s="32" t="s">
        <v>356</v>
      </c>
      <c r="D67" s="32" t="s">
        <v>170</v>
      </c>
      <c r="E67" s="32" t="s">
        <v>265</v>
      </c>
      <c r="F67" s="36" t="s">
        <v>112</v>
      </c>
      <c r="G67" s="37"/>
      <c r="H67" s="36" t="s">
        <v>433</v>
      </c>
      <c r="I67" s="30" t="s">
        <v>407</v>
      </c>
      <c r="J67" s="30" t="s">
        <v>408</v>
      </c>
      <c r="K67" s="30" t="s">
        <v>434</v>
      </c>
      <c r="L67" s="30" t="s">
        <v>435</v>
      </c>
      <c r="M67" s="38" t="s">
        <v>436</v>
      </c>
      <c r="N67" s="30"/>
      <c r="O67" s="30"/>
    </row>
    <row r="68" spans="1:15" x14ac:dyDescent="0.3">
      <c r="A68" s="14" t="s">
        <v>31</v>
      </c>
      <c r="B68" s="15" t="s">
        <v>454</v>
      </c>
      <c r="C68" s="16" t="s">
        <v>360</v>
      </c>
      <c r="D68" s="16"/>
      <c r="E68" s="16"/>
      <c r="F68" s="43"/>
      <c r="G68" s="44"/>
      <c r="H68" s="43"/>
      <c r="I68" s="45"/>
      <c r="J68" s="45"/>
      <c r="K68" s="45"/>
      <c r="L68" s="45"/>
      <c r="M68" s="45"/>
      <c r="N68" s="45"/>
      <c r="O68" s="45"/>
    </row>
    <row r="69" spans="1:15" x14ac:dyDescent="0.3">
      <c r="A69" s="14" t="s">
        <v>14</v>
      </c>
      <c r="B69" s="15" t="s">
        <v>454</v>
      </c>
      <c r="C69" s="16" t="s">
        <v>360</v>
      </c>
      <c r="D69" s="16"/>
      <c r="E69" s="16"/>
      <c r="F69" s="43"/>
      <c r="G69" s="44"/>
      <c r="H69" s="43"/>
      <c r="I69" s="45"/>
      <c r="J69" s="45"/>
      <c r="K69" s="45"/>
      <c r="L69" s="45"/>
      <c r="M69" s="45"/>
      <c r="N69" s="45"/>
      <c r="O69" s="45"/>
    </row>
    <row r="70" spans="1:15" x14ac:dyDescent="0.3">
      <c r="A70" s="14" t="s">
        <v>5</v>
      </c>
      <c r="B70" s="15" t="s">
        <v>454</v>
      </c>
      <c r="C70" s="16" t="s">
        <v>360</v>
      </c>
      <c r="D70" s="16"/>
      <c r="E70" s="16"/>
      <c r="F70" s="43"/>
      <c r="G70" s="44"/>
      <c r="H70" s="43"/>
      <c r="I70" s="45"/>
      <c r="J70" s="45"/>
      <c r="K70" s="45"/>
      <c r="L70" s="45"/>
      <c r="M70" s="45"/>
      <c r="N70" s="45"/>
      <c r="O70" s="45"/>
    </row>
    <row r="71" spans="1:15" x14ac:dyDescent="0.3">
      <c r="A71" s="17" t="s">
        <v>4</v>
      </c>
      <c r="B71" s="18" t="s">
        <v>454</v>
      </c>
      <c r="C71" s="16" t="s">
        <v>360</v>
      </c>
      <c r="D71" s="19"/>
      <c r="E71" s="19"/>
      <c r="F71" s="43"/>
      <c r="G71" s="44"/>
      <c r="H71" s="43"/>
      <c r="I71" s="45"/>
      <c r="J71" s="45"/>
      <c r="K71" s="45"/>
      <c r="L71" s="45"/>
      <c r="M71" s="45"/>
      <c r="N71" s="45"/>
      <c r="O71" s="45"/>
    </row>
    <row r="72" spans="1:15" x14ac:dyDescent="0.3">
      <c r="A72" s="14" t="s">
        <v>20</v>
      </c>
      <c r="B72" s="15" t="s">
        <v>454</v>
      </c>
      <c r="C72" s="16" t="s">
        <v>360</v>
      </c>
      <c r="D72" s="16"/>
      <c r="E72" s="16"/>
      <c r="F72" s="43"/>
      <c r="G72" s="44"/>
      <c r="H72" s="43"/>
      <c r="I72" s="45"/>
      <c r="J72" s="45"/>
      <c r="K72" s="45"/>
      <c r="L72" s="45"/>
      <c r="M72" s="45"/>
      <c r="N72" s="45"/>
      <c r="O72" s="45"/>
    </row>
    <row r="73" spans="1:15" x14ac:dyDescent="0.3">
      <c r="A73" s="14" t="s">
        <v>36</v>
      </c>
      <c r="B73" s="15" t="s">
        <v>454</v>
      </c>
      <c r="C73" s="16" t="s">
        <v>360</v>
      </c>
      <c r="D73" s="16"/>
      <c r="E73" s="16"/>
      <c r="F73" s="43"/>
      <c r="G73" s="44"/>
      <c r="H73" s="43"/>
      <c r="I73" s="45"/>
      <c r="J73" s="45"/>
      <c r="K73" s="45"/>
      <c r="L73" s="45"/>
      <c r="M73" s="45"/>
      <c r="N73" s="45"/>
      <c r="O73" s="45"/>
    </row>
    <row r="74" spans="1:15" x14ac:dyDescent="0.3">
      <c r="A74" s="14" t="s">
        <v>37</v>
      </c>
      <c r="B74" s="15" t="s">
        <v>454</v>
      </c>
      <c r="C74" s="16" t="s">
        <v>360</v>
      </c>
      <c r="D74" s="16"/>
      <c r="E74" s="16"/>
      <c r="F74" s="43"/>
      <c r="G74" s="44"/>
      <c r="H74" s="43"/>
      <c r="I74" s="45"/>
      <c r="J74" s="45"/>
      <c r="K74" s="45"/>
      <c r="L74" s="45"/>
      <c r="M74" s="45"/>
      <c r="N74" s="45"/>
      <c r="O74" s="45"/>
    </row>
    <row r="75" spans="1:15" x14ac:dyDescent="0.3">
      <c r="A75" s="17" t="s">
        <v>30</v>
      </c>
      <c r="B75" s="18" t="s">
        <v>454</v>
      </c>
      <c r="C75" s="16" t="s">
        <v>360</v>
      </c>
      <c r="D75" s="17"/>
      <c r="E75" s="17"/>
      <c r="F75" s="43"/>
      <c r="G75" s="44"/>
      <c r="H75" s="43"/>
      <c r="I75" s="45"/>
      <c r="J75" s="45"/>
      <c r="K75" s="45"/>
      <c r="L75" s="45"/>
      <c r="M75" s="45"/>
      <c r="N75" s="45"/>
      <c r="O75" s="45"/>
    </row>
    <row r="76" spans="1:15" x14ac:dyDescent="0.3">
      <c r="A76" s="14" t="s">
        <v>39</v>
      </c>
      <c r="B76" s="15" t="s">
        <v>454</v>
      </c>
      <c r="C76" s="16" t="s">
        <v>360</v>
      </c>
      <c r="D76" s="16"/>
      <c r="E76" s="16"/>
      <c r="F76" s="43"/>
      <c r="G76" s="44"/>
      <c r="H76" s="43"/>
      <c r="I76" s="45"/>
      <c r="J76" s="45"/>
      <c r="K76" s="45"/>
      <c r="L76" s="45"/>
      <c r="M76" s="45"/>
      <c r="N76" s="45"/>
      <c r="O76" s="45"/>
    </row>
    <row r="77" spans="1:15" x14ac:dyDescent="0.3">
      <c r="A77" s="17" t="s">
        <v>6</v>
      </c>
      <c r="B77" s="18">
        <v>44488.8125</v>
      </c>
      <c r="C77" s="19" t="s">
        <v>360</v>
      </c>
      <c r="D77" s="19" t="s">
        <v>80</v>
      </c>
      <c r="E77" s="19" t="s">
        <v>81</v>
      </c>
      <c r="F77" s="34" t="s">
        <v>1</v>
      </c>
      <c r="G77" s="35" t="s">
        <v>2</v>
      </c>
      <c r="H77" s="34" t="s">
        <v>86</v>
      </c>
      <c r="I77" s="17" t="s">
        <v>89</v>
      </c>
      <c r="J77" s="17" t="s">
        <v>92</v>
      </c>
      <c r="K77" s="17" t="s">
        <v>94</v>
      </c>
      <c r="L77" s="17" t="s">
        <v>97</v>
      </c>
      <c r="M77" s="17" t="s">
        <v>100</v>
      </c>
      <c r="N77" s="17" t="s">
        <v>238</v>
      </c>
      <c r="O77" s="17" t="s">
        <v>239</v>
      </c>
    </row>
    <row r="78" spans="1:15" x14ac:dyDescent="0.3">
      <c r="A78" s="17" t="s">
        <v>12</v>
      </c>
      <c r="B78" s="18">
        <v>44502.791666666664</v>
      </c>
      <c r="C78" s="19" t="s">
        <v>360</v>
      </c>
      <c r="D78" s="19" t="s">
        <v>120</v>
      </c>
      <c r="E78" s="19" t="s">
        <v>121</v>
      </c>
      <c r="F78" s="34" t="s">
        <v>1</v>
      </c>
      <c r="G78" s="35" t="s">
        <v>2</v>
      </c>
      <c r="H78" s="34" t="s">
        <v>122</v>
      </c>
      <c r="I78" s="17" t="s">
        <v>123</v>
      </c>
      <c r="J78" s="17" t="s">
        <v>93</v>
      </c>
      <c r="K78" s="17" t="s">
        <v>124</v>
      </c>
      <c r="L78" s="17" t="s">
        <v>125</v>
      </c>
      <c r="M78" s="17" t="s">
        <v>126</v>
      </c>
      <c r="N78" s="17" t="s">
        <v>238</v>
      </c>
      <c r="O78" s="17"/>
    </row>
    <row r="79" spans="1:15" x14ac:dyDescent="0.3">
      <c r="A79" s="17" t="s">
        <v>13</v>
      </c>
      <c r="B79" s="18">
        <v>44503.833333333336</v>
      </c>
      <c r="C79" s="19" t="s">
        <v>360</v>
      </c>
      <c r="D79" s="19" t="s">
        <v>127</v>
      </c>
      <c r="E79" s="19" t="s">
        <v>83</v>
      </c>
      <c r="F79" s="34" t="s">
        <v>1</v>
      </c>
      <c r="G79" s="35"/>
      <c r="H79" s="34" t="s">
        <v>128</v>
      </c>
      <c r="I79" s="17" t="s">
        <v>89</v>
      </c>
      <c r="J79" s="17" t="s">
        <v>129</v>
      </c>
      <c r="K79" s="17" t="s">
        <v>244</v>
      </c>
      <c r="L79" s="17" t="s">
        <v>130</v>
      </c>
      <c r="M79" s="17" t="s">
        <v>131</v>
      </c>
      <c r="N79" s="17" t="s">
        <v>132</v>
      </c>
      <c r="O79" s="17"/>
    </row>
    <row r="81" spans="8:8" ht="10.5" thickBot="1" x14ac:dyDescent="0.35"/>
    <row r="82" spans="8:8" ht="10.5" thickBot="1" x14ac:dyDescent="0.35">
      <c r="H82" s="24" t="s">
        <v>281</v>
      </c>
    </row>
  </sheetData>
  <sortState xmlns:xlrd2="http://schemas.microsoft.com/office/spreadsheetml/2017/richdata2" ref="A2:O79">
    <sortCondition ref="C2:C79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83"/>
  <sheetViews>
    <sheetView topLeftCell="R1" zoomScaleNormal="100" workbookViewId="0">
      <pane ySplit="1" topLeftCell="A2" activePane="bottomLeft" state="frozen"/>
      <selection pane="bottomLeft" activeCell="Q58" sqref="Q58"/>
    </sheetView>
  </sheetViews>
  <sheetFormatPr baseColWidth="10" defaultColWidth="11.3984375" defaultRowHeight="10.15" x14ac:dyDescent="0.3"/>
  <cols>
    <col min="1" max="1" width="14.59765625" style="5" bestFit="1" customWidth="1"/>
    <col min="2" max="2" width="14.265625" style="5" bestFit="1" customWidth="1"/>
    <col min="3" max="3" width="4.59765625" style="29" bestFit="1" customWidth="1"/>
    <col min="4" max="5" width="10.59765625" style="5" bestFit="1" customWidth="1"/>
    <col min="6" max="6" width="5.265625" style="5" customWidth="1"/>
    <col min="7" max="19" width="5.73046875" style="29" customWidth="1"/>
    <col min="20" max="21" width="5.73046875" style="5" customWidth="1"/>
    <col min="22" max="24" width="11.3984375" style="29"/>
    <col min="25" max="25" width="17.265625" style="29" bestFit="1" customWidth="1"/>
    <col min="26" max="26" width="5.73046875" style="29" customWidth="1"/>
    <col min="27" max="30" width="11.3984375" style="5"/>
    <col min="31" max="31" width="5.73046875" style="5" customWidth="1"/>
    <col min="32" max="16384" width="11.3984375" style="5"/>
  </cols>
  <sheetData>
    <row r="1" spans="1:31" x14ac:dyDescent="0.3">
      <c r="A1" s="6" t="s">
        <v>74</v>
      </c>
      <c r="B1" s="6" t="s">
        <v>75</v>
      </c>
      <c r="C1" s="7" t="s">
        <v>76</v>
      </c>
      <c r="D1" s="7" t="s">
        <v>62</v>
      </c>
      <c r="E1" s="7" t="s">
        <v>63</v>
      </c>
      <c r="G1" s="60" t="s">
        <v>357</v>
      </c>
      <c r="H1" s="60" t="s">
        <v>361</v>
      </c>
      <c r="I1" s="60" t="s">
        <v>358</v>
      </c>
      <c r="J1" s="60" t="s">
        <v>353</v>
      </c>
      <c r="K1" s="60" t="s">
        <v>355</v>
      </c>
      <c r="L1" s="60" t="s">
        <v>364</v>
      </c>
      <c r="M1" s="60" t="s">
        <v>359</v>
      </c>
      <c r="N1" s="60" t="s">
        <v>363</v>
      </c>
      <c r="O1" s="60" t="s">
        <v>354</v>
      </c>
      <c r="P1" s="60" t="s">
        <v>349</v>
      </c>
      <c r="Q1" s="60" t="s">
        <v>362</v>
      </c>
      <c r="R1" s="61" t="s">
        <v>360</v>
      </c>
      <c r="S1" s="61" t="s">
        <v>356</v>
      </c>
      <c r="V1" s="134" t="s">
        <v>437</v>
      </c>
      <c r="W1" s="135" t="s">
        <v>352</v>
      </c>
      <c r="X1" s="135" t="s">
        <v>350</v>
      </c>
      <c r="Y1" s="136"/>
      <c r="Z1" s="63"/>
      <c r="AA1" s="64" t="s">
        <v>455</v>
      </c>
      <c r="AB1" s="64" t="s">
        <v>455</v>
      </c>
      <c r="AC1" s="64" t="s">
        <v>455</v>
      </c>
      <c r="AD1" s="64" t="s">
        <v>455</v>
      </c>
    </row>
    <row r="2" spans="1:31" x14ac:dyDescent="0.3">
      <c r="A2" s="10" t="s">
        <v>0</v>
      </c>
      <c r="B2" s="11">
        <v>44475.833333333336</v>
      </c>
      <c r="C2" s="12">
        <v>1</v>
      </c>
      <c r="D2" s="12" t="s">
        <v>82</v>
      </c>
      <c r="E2" s="12" t="s">
        <v>83</v>
      </c>
      <c r="G2" s="12">
        <v>22</v>
      </c>
      <c r="H2" s="12">
        <v>12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5">
        <f>SUM(G2:S2)</f>
        <v>34</v>
      </c>
      <c r="V2" s="137">
        <v>1</v>
      </c>
      <c r="W2" s="22">
        <v>198</v>
      </c>
      <c r="X2" s="22" t="s">
        <v>364</v>
      </c>
      <c r="Y2" s="70" t="s">
        <v>572</v>
      </c>
      <c r="AA2" s="22"/>
      <c r="AB2" s="22"/>
      <c r="AC2" s="22"/>
      <c r="AD2" s="22"/>
    </row>
    <row r="3" spans="1:31" x14ac:dyDescent="0.3">
      <c r="A3" s="10" t="s">
        <v>11</v>
      </c>
      <c r="B3" s="11">
        <v>44499.75</v>
      </c>
      <c r="C3" s="12">
        <v>2</v>
      </c>
      <c r="D3" s="12" t="s">
        <v>82</v>
      </c>
      <c r="E3" s="12" t="s">
        <v>114</v>
      </c>
      <c r="G3" s="12">
        <v>22</v>
      </c>
      <c r="H3" s="22"/>
      <c r="I3" s="12">
        <v>12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5">
        <f t="shared" ref="T3:T56" si="0">SUM(G3:S3)</f>
        <v>34</v>
      </c>
      <c r="V3" s="137">
        <v>2</v>
      </c>
      <c r="W3" s="22">
        <v>195</v>
      </c>
      <c r="X3" s="22" t="s">
        <v>362</v>
      </c>
      <c r="Y3" s="70" t="s">
        <v>573</v>
      </c>
      <c r="AA3" s="22"/>
      <c r="AB3" s="22"/>
      <c r="AC3" s="22"/>
      <c r="AD3" s="22"/>
    </row>
    <row r="4" spans="1:31" x14ac:dyDescent="0.3">
      <c r="A4" s="10" t="s">
        <v>453</v>
      </c>
      <c r="B4" s="11">
        <v>44504.833333333336</v>
      </c>
      <c r="C4" s="12">
        <v>3</v>
      </c>
      <c r="D4" s="12" t="s">
        <v>134</v>
      </c>
      <c r="E4" s="12" t="s">
        <v>135</v>
      </c>
      <c r="G4" s="12">
        <v>20</v>
      </c>
      <c r="H4" s="22"/>
      <c r="I4" s="22"/>
      <c r="J4" s="12">
        <v>14</v>
      </c>
      <c r="K4" s="22"/>
      <c r="L4" s="22"/>
      <c r="M4" s="22"/>
      <c r="N4" s="22"/>
      <c r="O4" s="22"/>
      <c r="P4" s="22"/>
      <c r="Q4" s="22"/>
      <c r="R4" s="22"/>
      <c r="S4" s="22"/>
      <c r="T4" s="5">
        <f t="shared" si="0"/>
        <v>34</v>
      </c>
      <c r="V4" s="138">
        <v>3</v>
      </c>
      <c r="W4" s="27">
        <v>186</v>
      </c>
      <c r="X4" s="27" t="s">
        <v>355</v>
      </c>
      <c r="Y4" s="139" t="s">
        <v>574</v>
      </c>
      <c r="AA4" s="27" t="s">
        <v>194</v>
      </c>
      <c r="AB4" s="22"/>
      <c r="AC4" s="12" t="s">
        <v>456</v>
      </c>
      <c r="AD4" s="22"/>
      <c r="AE4" s="5">
        <v>35</v>
      </c>
    </row>
    <row r="5" spans="1:31" x14ac:dyDescent="0.3">
      <c r="A5" s="10" t="s">
        <v>16</v>
      </c>
      <c r="B5" s="11">
        <v>44509.802083333336</v>
      </c>
      <c r="C5" s="12">
        <v>4</v>
      </c>
      <c r="D5" s="12" t="s">
        <v>141</v>
      </c>
      <c r="E5" s="12" t="s">
        <v>142</v>
      </c>
      <c r="G5" s="22"/>
      <c r="H5" s="22"/>
      <c r="I5" s="22"/>
      <c r="J5" s="12">
        <v>13</v>
      </c>
      <c r="K5" s="12">
        <v>21</v>
      </c>
      <c r="L5" s="22"/>
      <c r="M5" s="22"/>
      <c r="N5" s="22"/>
      <c r="O5" s="22"/>
      <c r="P5" s="22"/>
      <c r="Q5" s="22"/>
      <c r="R5" s="22"/>
      <c r="S5" s="22"/>
      <c r="T5" s="5">
        <f t="shared" si="0"/>
        <v>34</v>
      </c>
      <c r="V5" s="138">
        <v>4</v>
      </c>
      <c r="W5" s="27">
        <v>186</v>
      </c>
      <c r="X5" s="27" t="s">
        <v>357</v>
      </c>
      <c r="Y5" s="139" t="s">
        <v>575</v>
      </c>
      <c r="AA5" s="12" t="s">
        <v>169</v>
      </c>
      <c r="AB5" s="27" t="s">
        <v>187</v>
      </c>
      <c r="AC5" s="22"/>
      <c r="AD5" s="22"/>
      <c r="AE5" s="5">
        <v>34</v>
      </c>
    </row>
    <row r="6" spans="1:31" x14ac:dyDescent="0.3">
      <c r="A6" s="10" t="s">
        <v>17</v>
      </c>
      <c r="B6" s="11">
        <v>44510.864583333336</v>
      </c>
      <c r="C6" s="12">
        <v>5</v>
      </c>
      <c r="D6" s="12" t="s">
        <v>154</v>
      </c>
      <c r="E6" s="12" t="s">
        <v>155</v>
      </c>
      <c r="G6" s="22"/>
      <c r="H6" s="22"/>
      <c r="I6" s="22"/>
      <c r="J6" s="12">
        <v>12</v>
      </c>
      <c r="K6" s="22"/>
      <c r="L6" s="12">
        <v>22</v>
      </c>
      <c r="M6" s="22"/>
      <c r="N6" s="22"/>
      <c r="O6" s="22"/>
      <c r="P6" s="22"/>
      <c r="Q6" s="22"/>
      <c r="R6" s="22"/>
      <c r="S6" s="22"/>
      <c r="T6" s="5">
        <f t="shared" si="0"/>
        <v>34</v>
      </c>
      <c r="V6" s="138">
        <v>5</v>
      </c>
      <c r="W6" s="27">
        <v>186</v>
      </c>
      <c r="X6" s="27" t="s">
        <v>359</v>
      </c>
      <c r="Y6" s="139" t="s">
        <v>576</v>
      </c>
      <c r="AA6" s="22"/>
      <c r="AB6" s="12" t="s">
        <v>390</v>
      </c>
      <c r="AC6" s="27" t="s">
        <v>180</v>
      </c>
      <c r="AD6" s="22"/>
      <c r="AE6" s="5">
        <v>33</v>
      </c>
    </row>
    <row r="7" spans="1:31" x14ac:dyDescent="0.3">
      <c r="A7" s="10" t="s">
        <v>18</v>
      </c>
      <c r="B7" s="11">
        <v>44511.802083333336</v>
      </c>
      <c r="C7" s="12">
        <v>6</v>
      </c>
      <c r="D7" s="12" t="s">
        <v>163</v>
      </c>
      <c r="E7" s="12" t="s">
        <v>164</v>
      </c>
      <c r="G7" s="22"/>
      <c r="H7" s="12">
        <v>13</v>
      </c>
      <c r="I7" s="22"/>
      <c r="J7" s="22"/>
      <c r="K7" s="22"/>
      <c r="L7" s="22"/>
      <c r="M7" s="22"/>
      <c r="N7" s="22"/>
      <c r="O7" s="22"/>
      <c r="P7" s="22"/>
      <c r="Q7" s="12">
        <v>21</v>
      </c>
      <c r="R7" s="22"/>
      <c r="S7" s="22"/>
      <c r="T7" s="5">
        <f t="shared" si="0"/>
        <v>34</v>
      </c>
      <c r="V7" s="137">
        <v>6</v>
      </c>
      <c r="W7" s="22">
        <v>178</v>
      </c>
      <c r="X7" s="22" t="s">
        <v>354</v>
      </c>
      <c r="Y7" s="70" t="s">
        <v>577</v>
      </c>
      <c r="AA7" s="22"/>
      <c r="AB7" s="22"/>
      <c r="AC7" s="22"/>
      <c r="AD7" s="22"/>
    </row>
    <row r="8" spans="1:31" x14ac:dyDescent="0.3">
      <c r="A8" s="10" t="s">
        <v>19</v>
      </c>
      <c r="B8" s="11">
        <v>44511.833333333336</v>
      </c>
      <c r="C8" s="12">
        <v>7</v>
      </c>
      <c r="D8" s="12" t="s">
        <v>169</v>
      </c>
      <c r="E8" s="12" t="s">
        <v>170</v>
      </c>
      <c r="G8" s="22"/>
      <c r="H8" s="22"/>
      <c r="I8" s="12">
        <v>16</v>
      </c>
      <c r="J8" s="22"/>
      <c r="K8" s="12">
        <v>18</v>
      </c>
      <c r="L8" s="22"/>
      <c r="M8" s="22"/>
      <c r="N8" s="22"/>
      <c r="O8" s="22"/>
      <c r="P8" s="22"/>
      <c r="Q8" s="22"/>
      <c r="R8" s="22"/>
      <c r="S8" s="22"/>
      <c r="T8" s="5">
        <f t="shared" si="0"/>
        <v>34</v>
      </c>
      <c r="V8" s="137">
        <v>7</v>
      </c>
      <c r="W8" s="22">
        <v>167</v>
      </c>
      <c r="X8" s="22" t="s">
        <v>353</v>
      </c>
      <c r="Y8" s="70" t="s">
        <v>578</v>
      </c>
      <c r="AA8" s="22"/>
      <c r="AB8" s="22"/>
      <c r="AC8" s="22"/>
      <c r="AD8" s="22"/>
    </row>
    <row r="9" spans="1:31" x14ac:dyDescent="0.3">
      <c r="A9" s="10" t="s">
        <v>23</v>
      </c>
      <c r="B9" s="11">
        <v>44524.833333333336</v>
      </c>
      <c r="C9" s="12">
        <v>8</v>
      </c>
      <c r="D9" s="12" t="s">
        <v>180</v>
      </c>
      <c r="E9" s="12" t="s">
        <v>181</v>
      </c>
      <c r="G9" s="22"/>
      <c r="H9" s="22"/>
      <c r="I9" s="22"/>
      <c r="J9" s="22"/>
      <c r="K9" s="12">
        <v>15</v>
      </c>
      <c r="L9" s="22"/>
      <c r="M9" s="22"/>
      <c r="N9" s="22"/>
      <c r="O9" s="12">
        <v>19</v>
      </c>
      <c r="P9" s="22"/>
      <c r="Q9" s="22"/>
      <c r="R9" s="22"/>
      <c r="S9" s="22"/>
      <c r="T9" s="5">
        <f t="shared" si="0"/>
        <v>34</v>
      </c>
      <c r="V9" s="137">
        <v>8</v>
      </c>
      <c r="W9" s="22">
        <v>165</v>
      </c>
      <c r="X9" s="22" t="s">
        <v>363</v>
      </c>
      <c r="Y9" s="70" t="s">
        <v>363</v>
      </c>
      <c r="AA9" s="22"/>
      <c r="AB9" s="22"/>
      <c r="AC9" s="22"/>
      <c r="AD9" s="22"/>
    </row>
    <row r="10" spans="1:31" x14ac:dyDescent="0.3">
      <c r="A10" s="10" t="s">
        <v>25</v>
      </c>
      <c r="B10" s="11">
        <v>44525.791666666664</v>
      </c>
      <c r="C10" s="12">
        <v>9</v>
      </c>
      <c r="D10" s="12" t="s">
        <v>187</v>
      </c>
      <c r="E10" s="12" t="s">
        <v>188</v>
      </c>
      <c r="G10" s="22"/>
      <c r="H10" s="22"/>
      <c r="I10" s="22"/>
      <c r="J10" s="12">
        <v>18</v>
      </c>
      <c r="K10" s="22"/>
      <c r="L10" s="22"/>
      <c r="M10" s="12">
        <v>16</v>
      </c>
      <c r="N10" s="22"/>
      <c r="O10" s="22"/>
      <c r="P10" s="22"/>
      <c r="Q10" s="22"/>
      <c r="R10" s="22"/>
      <c r="S10" s="22"/>
      <c r="T10" s="5">
        <f t="shared" si="0"/>
        <v>34</v>
      </c>
      <c r="V10" s="140">
        <v>9</v>
      </c>
      <c r="W10" s="65">
        <v>139</v>
      </c>
      <c r="X10" s="65" t="s">
        <v>358</v>
      </c>
      <c r="Y10" s="141" t="s">
        <v>579</v>
      </c>
      <c r="AA10" s="22"/>
      <c r="AB10" s="22"/>
      <c r="AC10" s="22"/>
      <c r="AD10" s="12" t="s">
        <v>458</v>
      </c>
    </row>
    <row r="11" spans="1:31" x14ac:dyDescent="0.3">
      <c r="A11" s="28" t="s">
        <v>28</v>
      </c>
      <c r="B11" s="33">
        <v>44530.8125</v>
      </c>
      <c r="C11" s="27">
        <v>10</v>
      </c>
      <c r="D11" s="27" t="s">
        <v>193</v>
      </c>
      <c r="E11" s="27" t="s">
        <v>194</v>
      </c>
      <c r="G11" s="12">
        <v>16</v>
      </c>
      <c r="H11" s="22"/>
      <c r="I11" s="22"/>
      <c r="J11" s="22"/>
      <c r="K11" s="22"/>
      <c r="L11" s="22"/>
      <c r="M11" s="12">
        <v>18</v>
      </c>
      <c r="N11" s="22"/>
      <c r="O11" s="22"/>
      <c r="P11" s="22"/>
      <c r="Q11" s="22"/>
      <c r="R11" s="22"/>
      <c r="S11" s="22"/>
      <c r="T11" s="5">
        <f t="shared" si="0"/>
        <v>34</v>
      </c>
      <c r="V11" s="140">
        <v>10</v>
      </c>
      <c r="W11" s="65">
        <v>139</v>
      </c>
      <c r="X11" s="65" t="s">
        <v>361</v>
      </c>
      <c r="Y11" s="141" t="s">
        <v>580</v>
      </c>
      <c r="AA11" s="22"/>
      <c r="AB11" s="22"/>
      <c r="AC11" s="22"/>
      <c r="AD11" s="65" t="s">
        <v>457</v>
      </c>
    </row>
    <row r="12" spans="1:31" ht="10.5" thickBot="1" x14ac:dyDescent="0.35">
      <c r="A12" s="10" t="s">
        <v>78</v>
      </c>
      <c r="B12" s="11">
        <v>44532.802083333336</v>
      </c>
      <c r="C12" s="12">
        <v>11</v>
      </c>
      <c r="D12" s="12" t="s">
        <v>199</v>
      </c>
      <c r="E12" s="12" t="s">
        <v>83</v>
      </c>
      <c r="G12" s="22"/>
      <c r="H12" s="12">
        <v>12</v>
      </c>
      <c r="I12" s="22"/>
      <c r="J12" s="22"/>
      <c r="K12" s="22"/>
      <c r="L12" s="22"/>
      <c r="M12" s="12">
        <v>22</v>
      </c>
      <c r="N12" s="22"/>
      <c r="O12" s="22"/>
      <c r="P12" s="22"/>
      <c r="Q12" s="22"/>
      <c r="R12" s="22"/>
      <c r="S12" s="22"/>
      <c r="T12" s="5">
        <f t="shared" si="0"/>
        <v>34</v>
      </c>
      <c r="V12" s="142">
        <v>11</v>
      </c>
      <c r="W12" s="71">
        <v>131</v>
      </c>
      <c r="X12" s="71" t="s">
        <v>349</v>
      </c>
      <c r="Y12" s="72" t="s">
        <v>581</v>
      </c>
      <c r="AA12" s="22"/>
      <c r="AB12" s="22"/>
      <c r="AC12" s="22"/>
      <c r="AD12" s="22"/>
    </row>
    <row r="13" spans="1:31" x14ac:dyDescent="0.3">
      <c r="A13" s="10" t="s">
        <v>40</v>
      </c>
      <c r="B13" s="11">
        <v>44543.84375</v>
      </c>
      <c r="C13" s="12">
        <v>12</v>
      </c>
      <c r="D13" s="12" t="s">
        <v>194</v>
      </c>
      <c r="E13" s="12" t="s">
        <v>201</v>
      </c>
      <c r="G13" s="12">
        <v>16</v>
      </c>
      <c r="H13" s="22"/>
      <c r="I13" s="22"/>
      <c r="J13" s="22"/>
      <c r="K13" s="22"/>
      <c r="L13" s="12">
        <v>18</v>
      </c>
      <c r="M13" s="22"/>
      <c r="N13" s="22"/>
      <c r="O13" s="22"/>
      <c r="P13" s="22"/>
      <c r="Q13" s="22"/>
      <c r="R13" s="22"/>
      <c r="S13" s="22"/>
      <c r="T13" s="5">
        <f t="shared" si="0"/>
        <v>34</v>
      </c>
    </row>
    <row r="14" spans="1:31" x14ac:dyDescent="0.3">
      <c r="A14" s="10" t="s">
        <v>79</v>
      </c>
      <c r="B14" s="11">
        <v>44544.864583333336</v>
      </c>
      <c r="C14" s="12">
        <v>13</v>
      </c>
      <c r="D14" s="12" t="s">
        <v>188</v>
      </c>
      <c r="E14" s="12" t="s">
        <v>206</v>
      </c>
      <c r="G14" s="22"/>
      <c r="H14" s="22"/>
      <c r="I14" s="22"/>
      <c r="J14" s="12">
        <v>18</v>
      </c>
      <c r="K14" s="22"/>
      <c r="L14" s="22"/>
      <c r="M14" s="22"/>
      <c r="N14" s="22"/>
      <c r="O14" s="22"/>
      <c r="P14" s="12">
        <v>16</v>
      </c>
      <c r="Q14" s="22"/>
      <c r="R14" s="22"/>
      <c r="S14" s="22"/>
      <c r="T14" s="5">
        <f t="shared" si="0"/>
        <v>34</v>
      </c>
      <c r="W14" s="29">
        <f>SUM(W2:W13)</f>
        <v>1870</v>
      </c>
    </row>
    <row r="15" spans="1:31" ht="10.5" thickBot="1" x14ac:dyDescent="0.35">
      <c r="A15" s="10" t="s">
        <v>41</v>
      </c>
      <c r="B15" s="11">
        <v>44548.75</v>
      </c>
      <c r="C15" s="12">
        <v>14</v>
      </c>
      <c r="D15" s="12" t="s">
        <v>114</v>
      </c>
      <c r="E15" s="12" t="s">
        <v>155</v>
      </c>
      <c r="G15" s="22"/>
      <c r="H15" s="22"/>
      <c r="I15" s="12">
        <v>12</v>
      </c>
      <c r="J15" s="22"/>
      <c r="K15" s="22"/>
      <c r="L15" s="12">
        <v>22</v>
      </c>
      <c r="M15" s="22"/>
      <c r="N15" s="22"/>
      <c r="O15" s="22"/>
      <c r="P15" s="22"/>
      <c r="Q15" s="22"/>
      <c r="R15" s="22"/>
      <c r="S15" s="22"/>
      <c r="T15" s="5">
        <f t="shared" si="0"/>
        <v>34</v>
      </c>
    </row>
    <row r="16" spans="1:31" x14ac:dyDescent="0.3">
      <c r="A16" s="10" t="s">
        <v>47</v>
      </c>
      <c r="B16" s="11">
        <v>44579.8125</v>
      </c>
      <c r="C16" s="12">
        <v>15</v>
      </c>
      <c r="D16" s="12" t="s">
        <v>193</v>
      </c>
      <c r="E16" s="12" t="s">
        <v>224</v>
      </c>
      <c r="G16" s="22"/>
      <c r="H16" s="22"/>
      <c r="I16" s="22"/>
      <c r="J16" s="22"/>
      <c r="K16" s="22"/>
      <c r="L16" s="22"/>
      <c r="M16" s="12">
        <v>18</v>
      </c>
      <c r="N16" s="22"/>
      <c r="O16" s="12">
        <v>16</v>
      </c>
      <c r="P16" s="22"/>
      <c r="Q16" s="22"/>
      <c r="R16" s="22"/>
      <c r="S16" s="22"/>
      <c r="T16" s="5">
        <f t="shared" si="0"/>
        <v>34</v>
      </c>
      <c r="V16" s="151" t="s">
        <v>582</v>
      </c>
      <c r="W16" s="152"/>
      <c r="X16" s="152"/>
      <c r="Y16" s="153"/>
    </row>
    <row r="17" spans="1:25" ht="10.5" thickBot="1" x14ac:dyDescent="0.35">
      <c r="A17" s="10" t="s">
        <v>10</v>
      </c>
      <c r="B17" s="11">
        <v>44580.864583333336</v>
      </c>
      <c r="C17" s="12">
        <v>16</v>
      </c>
      <c r="D17" s="12" t="s">
        <v>155</v>
      </c>
      <c r="E17" s="12" t="s">
        <v>83</v>
      </c>
      <c r="G17" s="22"/>
      <c r="H17" s="12">
        <v>12</v>
      </c>
      <c r="I17" s="22"/>
      <c r="J17" s="22"/>
      <c r="K17" s="22"/>
      <c r="L17" s="12">
        <v>22</v>
      </c>
      <c r="M17" s="22"/>
      <c r="N17" s="22"/>
      <c r="O17" s="22"/>
      <c r="P17" s="22"/>
      <c r="Q17" s="22"/>
      <c r="R17" s="22"/>
      <c r="S17" s="22"/>
      <c r="T17" s="5">
        <f t="shared" si="0"/>
        <v>34</v>
      </c>
      <c r="V17" s="154"/>
      <c r="W17" s="155"/>
      <c r="X17" s="155"/>
      <c r="Y17" s="156"/>
    </row>
    <row r="18" spans="1:25" x14ac:dyDescent="0.3">
      <c r="A18" s="10" t="s">
        <v>48</v>
      </c>
      <c r="B18" s="11">
        <v>44581.833333333336</v>
      </c>
      <c r="C18" s="12">
        <v>17</v>
      </c>
      <c r="D18" s="12" t="s">
        <v>232</v>
      </c>
      <c r="E18" s="12" t="s">
        <v>233</v>
      </c>
      <c r="G18" s="22"/>
      <c r="H18" s="22"/>
      <c r="I18" s="22"/>
      <c r="J18" s="22"/>
      <c r="K18" s="12">
        <v>17</v>
      </c>
      <c r="L18" s="12">
        <v>17</v>
      </c>
      <c r="M18" s="22"/>
      <c r="N18" s="22"/>
      <c r="O18" s="22"/>
      <c r="P18" s="22"/>
      <c r="Q18" s="22"/>
      <c r="R18" s="22"/>
      <c r="S18" s="22"/>
      <c r="T18" s="5">
        <f t="shared" si="0"/>
        <v>34</v>
      </c>
    </row>
    <row r="19" spans="1:25" x14ac:dyDescent="0.3">
      <c r="A19" s="10" t="s">
        <v>49</v>
      </c>
      <c r="B19" s="11">
        <v>44584.604166666664</v>
      </c>
      <c r="C19" s="12">
        <v>18</v>
      </c>
      <c r="D19" s="12" t="s">
        <v>114</v>
      </c>
      <c r="E19" s="12" t="s">
        <v>199</v>
      </c>
      <c r="G19" s="22"/>
      <c r="H19" s="22"/>
      <c r="I19" s="12">
        <v>12</v>
      </c>
      <c r="J19" s="22"/>
      <c r="K19" s="22"/>
      <c r="L19" s="22"/>
      <c r="M19" s="12">
        <v>22</v>
      </c>
      <c r="N19" s="22"/>
      <c r="O19" s="22"/>
      <c r="P19" s="22"/>
      <c r="Q19" s="22"/>
      <c r="R19" s="22"/>
      <c r="S19" s="22"/>
      <c r="T19" s="5">
        <f t="shared" si="0"/>
        <v>34</v>
      </c>
    </row>
    <row r="20" spans="1:25" x14ac:dyDescent="0.3">
      <c r="A20" s="10" t="s">
        <v>3</v>
      </c>
      <c r="B20" s="11">
        <v>44588.802083333336</v>
      </c>
      <c r="C20" s="12">
        <v>19</v>
      </c>
      <c r="D20" s="12" t="s">
        <v>81</v>
      </c>
      <c r="E20" s="12" t="s">
        <v>270</v>
      </c>
      <c r="G20" s="12">
        <v>19</v>
      </c>
      <c r="H20" s="22"/>
      <c r="I20" s="22"/>
      <c r="J20" s="22"/>
      <c r="K20" s="22"/>
      <c r="L20" s="22"/>
      <c r="M20" s="22"/>
      <c r="N20" s="22"/>
      <c r="O20" s="22"/>
      <c r="P20" s="12">
        <v>15</v>
      </c>
      <c r="Q20" s="22"/>
      <c r="R20" s="22"/>
      <c r="S20" s="22"/>
      <c r="T20" s="5">
        <f t="shared" si="0"/>
        <v>34</v>
      </c>
    </row>
    <row r="21" spans="1:25" x14ac:dyDescent="0.3">
      <c r="A21" s="10" t="s">
        <v>52</v>
      </c>
      <c r="B21" s="11">
        <v>44595.833333333336</v>
      </c>
      <c r="C21" s="12">
        <v>20</v>
      </c>
      <c r="D21" s="12" t="s">
        <v>273</v>
      </c>
      <c r="E21" s="12" t="s">
        <v>274</v>
      </c>
      <c r="G21" s="22"/>
      <c r="H21" s="22"/>
      <c r="I21" s="22"/>
      <c r="J21" s="22"/>
      <c r="K21" s="12">
        <v>22</v>
      </c>
      <c r="L21" s="22"/>
      <c r="M21" s="22"/>
      <c r="N21" s="22"/>
      <c r="O21" s="22"/>
      <c r="P21" s="12">
        <v>12</v>
      </c>
      <c r="Q21" s="22"/>
      <c r="R21" s="22"/>
      <c r="S21" s="22"/>
      <c r="T21" s="5">
        <f t="shared" si="0"/>
        <v>34</v>
      </c>
    </row>
    <row r="22" spans="1:25" x14ac:dyDescent="0.3">
      <c r="A22" s="66" t="s">
        <v>53</v>
      </c>
      <c r="B22" s="67">
        <v>44597.708333333336</v>
      </c>
      <c r="C22" s="65">
        <v>21</v>
      </c>
      <c r="D22" s="65" t="s">
        <v>170</v>
      </c>
      <c r="E22" s="65" t="s">
        <v>282</v>
      </c>
      <c r="G22" s="22"/>
      <c r="H22" s="12">
        <v>18</v>
      </c>
      <c r="I22" s="12">
        <v>16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5">
        <f t="shared" si="0"/>
        <v>34</v>
      </c>
    </row>
    <row r="23" spans="1:25" x14ac:dyDescent="0.3">
      <c r="A23" s="10" t="s">
        <v>54</v>
      </c>
      <c r="B23" s="11">
        <v>44600.802083333336</v>
      </c>
      <c r="C23" s="12">
        <v>22</v>
      </c>
      <c r="D23" s="12" t="s">
        <v>187</v>
      </c>
      <c r="E23" s="12" t="s">
        <v>288</v>
      </c>
      <c r="G23" s="22"/>
      <c r="H23" s="22"/>
      <c r="I23" s="22"/>
      <c r="J23" s="22"/>
      <c r="K23" s="22"/>
      <c r="L23" s="22"/>
      <c r="M23" s="12">
        <v>16</v>
      </c>
      <c r="N23" s="12">
        <v>18</v>
      </c>
      <c r="O23" s="22"/>
      <c r="P23" s="22"/>
      <c r="Q23" s="22"/>
      <c r="R23" s="22"/>
      <c r="S23" s="22"/>
      <c r="T23" s="5">
        <f t="shared" si="0"/>
        <v>34</v>
      </c>
    </row>
    <row r="24" spans="1:25" x14ac:dyDescent="0.3">
      <c r="A24" s="10" t="s">
        <v>55</v>
      </c>
      <c r="B24" s="11">
        <v>44600.833333333336</v>
      </c>
      <c r="C24" s="12">
        <v>23</v>
      </c>
      <c r="D24" s="12" t="s">
        <v>292</v>
      </c>
      <c r="E24" s="12" t="s">
        <v>293</v>
      </c>
      <c r="G24" s="22"/>
      <c r="H24" s="22"/>
      <c r="I24" s="22"/>
      <c r="J24" s="22"/>
      <c r="K24" s="22"/>
      <c r="L24" s="22"/>
      <c r="M24" s="22"/>
      <c r="N24" s="22"/>
      <c r="O24" s="12">
        <v>20</v>
      </c>
      <c r="P24" s="12">
        <v>14</v>
      </c>
      <c r="Q24" s="22"/>
      <c r="R24" s="22"/>
      <c r="S24" s="22"/>
      <c r="T24" s="5">
        <f t="shared" si="0"/>
        <v>34</v>
      </c>
    </row>
    <row r="25" spans="1:25" x14ac:dyDescent="0.3">
      <c r="A25" s="10" t="s">
        <v>56</v>
      </c>
      <c r="B25" s="11">
        <v>44604.708333333336</v>
      </c>
      <c r="C25" s="12">
        <v>24</v>
      </c>
      <c r="D25" s="12" t="s">
        <v>297</v>
      </c>
      <c r="E25" s="12" t="s">
        <v>298</v>
      </c>
      <c r="G25" s="22"/>
      <c r="H25" s="22"/>
      <c r="I25" s="12">
        <v>14</v>
      </c>
      <c r="J25" s="22"/>
      <c r="K25" s="22"/>
      <c r="L25" s="22"/>
      <c r="M25" s="22"/>
      <c r="N25" s="22"/>
      <c r="O25" s="22"/>
      <c r="P25" s="22"/>
      <c r="Q25" s="12">
        <v>20</v>
      </c>
      <c r="R25" s="22"/>
      <c r="S25" s="22"/>
      <c r="T25" s="5">
        <f t="shared" si="0"/>
        <v>34</v>
      </c>
    </row>
    <row r="26" spans="1:25" x14ac:dyDescent="0.3">
      <c r="A26" s="10" t="s">
        <v>57</v>
      </c>
      <c r="B26" s="11">
        <v>44607.8125</v>
      </c>
      <c r="C26" s="12">
        <v>25</v>
      </c>
      <c r="D26" s="12" t="s">
        <v>288</v>
      </c>
      <c r="E26" s="12" t="s">
        <v>206</v>
      </c>
      <c r="G26" s="22"/>
      <c r="H26" s="22"/>
      <c r="I26" s="22"/>
      <c r="J26" s="22"/>
      <c r="K26" s="22"/>
      <c r="L26" s="22"/>
      <c r="M26" s="22"/>
      <c r="N26" s="12">
        <v>18</v>
      </c>
      <c r="O26" s="22"/>
      <c r="P26" s="12">
        <v>16</v>
      </c>
      <c r="Q26" s="22"/>
      <c r="R26" s="22"/>
      <c r="S26" s="22"/>
      <c r="T26" s="5">
        <f t="shared" si="0"/>
        <v>34</v>
      </c>
    </row>
    <row r="27" spans="1:25" x14ac:dyDescent="0.3">
      <c r="A27" s="10" t="s">
        <v>58</v>
      </c>
      <c r="B27" s="11">
        <v>44607.84375</v>
      </c>
      <c r="C27" s="12">
        <v>26</v>
      </c>
      <c r="D27" s="12" t="s">
        <v>147</v>
      </c>
      <c r="E27" s="12" t="s">
        <v>163</v>
      </c>
      <c r="G27" s="22"/>
      <c r="H27" s="12">
        <v>13</v>
      </c>
      <c r="I27" s="22"/>
      <c r="J27" s="22"/>
      <c r="K27" s="22"/>
      <c r="L27" s="22"/>
      <c r="M27" s="22"/>
      <c r="N27" s="22"/>
      <c r="O27" s="12">
        <v>21</v>
      </c>
      <c r="P27" s="22"/>
      <c r="Q27" s="22"/>
      <c r="R27" s="22"/>
      <c r="S27" s="22"/>
      <c r="T27" s="5">
        <f t="shared" si="0"/>
        <v>34</v>
      </c>
    </row>
    <row r="28" spans="1:25" x14ac:dyDescent="0.3">
      <c r="A28" s="10" t="s">
        <v>59</v>
      </c>
      <c r="B28" s="11">
        <v>44608.833333333336</v>
      </c>
      <c r="C28" s="12">
        <v>27</v>
      </c>
      <c r="D28" s="12" t="s">
        <v>273</v>
      </c>
      <c r="E28" s="12" t="s">
        <v>83</v>
      </c>
      <c r="G28" s="22"/>
      <c r="H28" s="12">
        <v>12</v>
      </c>
      <c r="I28" s="22"/>
      <c r="J28" s="22"/>
      <c r="K28" s="12">
        <v>22</v>
      </c>
      <c r="L28" s="22"/>
      <c r="M28" s="22"/>
      <c r="N28" s="22"/>
      <c r="O28" s="22"/>
      <c r="P28" s="22"/>
      <c r="Q28" s="22"/>
      <c r="R28" s="22"/>
      <c r="S28" s="22"/>
      <c r="T28" s="5">
        <f t="shared" si="0"/>
        <v>34</v>
      </c>
    </row>
    <row r="29" spans="1:25" x14ac:dyDescent="0.3">
      <c r="A29" s="10" t="s">
        <v>24</v>
      </c>
      <c r="B29" s="11">
        <v>44616.791666666664</v>
      </c>
      <c r="C29" s="12">
        <v>28</v>
      </c>
      <c r="D29" s="12" t="s">
        <v>201</v>
      </c>
      <c r="E29" s="12" t="s">
        <v>312</v>
      </c>
      <c r="G29" s="22"/>
      <c r="H29" s="22"/>
      <c r="I29" s="22"/>
      <c r="J29" s="22"/>
      <c r="K29" s="22"/>
      <c r="L29" s="12">
        <v>18</v>
      </c>
      <c r="M29" s="22"/>
      <c r="N29" s="12">
        <v>16</v>
      </c>
      <c r="O29" s="22"/>
      <c r="P29" s="22"/>
      <c r="Q29" s="22"/>
      <c r="R29" s="22"/>
      <c r="S29" s="22"/>
      <c r="T29" s="5">
        <f t="shared" si="0"/>
        <v>34</v>
      </c>
    </row>
    <row r="30" spans="1:25" x14ac:dyDescent="0.3">
      <c r="A30" s="10" t="s">
        <v>60</v>
      </c>
      <c r="B30" s="11">
        <v>44621.833333333336</v>
      </c>
      <c r="C30" s="12">
        <v>29</v>
      </c>
      <c r="D30" s="12" t="s">
        <v>316</v>
      </c>
      <c r="E30" s="12" t="s">
        <v>317</v>
      </c>
      <c r="G30" s="22"/>
      <c r="H30" s="22"/>
      <c r="I30" s="22"/>
      <c r="J30" s="22"/>
      <c r="K30" s="22"/>
      <c r="L30" s="22"/>
      <c r="M30" s="22"/>
      <c r="N30" s="22"/>
      <c r="O30" s="12">
        <v>12</v>
      </c>
      <c r="P30" s="22"/>
      <c r="Q30" s="12">
        <v>22</v>
      </c>
      <c r="R30" s="22"/>
      <c r="S30" s="22"/>
      <c r="T30" s="5">
        <f t="shared" si="0"/>
        <v>34</v>
      </c>
    </row>
    <row r="31" spans="1:25" x14ac:dyDescent="0.3">
      <c r="A31" s="10" t="s">
        <v>331</v>
      </c>
      <c r="B31" s="11">
        <v>44635.802083333336</v>
      </c>
      <c r="C31" s="12">
        <v>30</v>
      </c>
      <c r="D31" s="12" t="s">
        <v>335</v>
      </c>
      <c r="E31" s="12" t="s">
        <v>298</v>
      </c>
      <c r="G31" s="22"/>
      <c r="H31" s="22"/>
      <c r="I31" s="22"/>
      <c r="J31" s="22"/>
      <c r="K31" s="22"/>
      <c r="L31" s="22"/>
      <c r="M31" s="22"/>
      <c r="N31" s="12">
        <v>14</v>
      </c>
      <c r="O31" s="22"/>
      <c r="P31" s="22"/>
      <c r="Q31" s="12">
        <v>20</v>
      </c>
      <c r="R31" s="22"/>
      <c r="S31" s="22"/>
      <c r="T31" s="5">
        <f t="shared" si="0"/>
        <v>34</v>
      </c>
    </row>
    <row r="32" spans="1:25" x14ac:dyDescent="0.3">
      <c r="A32" s="10" t="s">
        <v>61</v>
      </c>
      <c r="B32" s="11">
        <v>44642.802083333336</v>
      </c>
      <c r="C32" s="12">
        <v>31</v>
      </c>
      <c r="D32" s="12" t="s">
        <v>339</v>
      </c>
      <c r="E32" s="12" t="s">
        <v>340</v>
      </c>
      <c r="G32" s="22"/>
      <c r="H32" s="12">
        <v>14</v>
      </c>
      <c r="I32" s="22"/>
      <c r="J32" s="22"/>
      <c r="K32" s="22"/>
      <c r="L32" s="22"/>
      <c r="M32" s="22"/>
      <c r="N32" s="12">
        <v>20</v>
      </c>
      <c r="O32" s="22"/>
      <c r="P32" s="22"/>
      <c r="Q32" s="22"/>
      <c r="R32" s="22"/>
      <c r="S32" s="22"/>
      <c r="T32" s="5">
        <f t="shared" si="0"/>
        <v>34</v>
      </c>
    </row>
    <row r="33" spans="1:20" x14ac:dyDescent="0.3">
      <c r="A33" s="10" t="s">
        <v>29</v>
      </c>
      <c r="B33" s="11">
        <v>44642.833333333336</v>
      </c>
      <c r="C33" s="12">
        <v>32</v>
      </c>
      <c r="D33" s="12" t="s">
        <v>194</v>
      </c>
      <c r="E33" s="12" t="s">
        <v>344</v>
      </c>
      <c r="G33" s="12">
        <v>16</v>
      </c>
      <c r="H33" s="22"/>
      <c r="I33" s="22"/>
      <c r="J33" s="22"/>
      <c r="K33" s="22"/>
      <c r="L33" s="22"/>
      <c r="M33" s="22"/>
      <c r="N33" s="22"/>
      <c r="O33" s="12">
        <v>18</v>
      </c>
      <c r="P33" s="22"/>
      <c r="Q33" s="22"/>
      <c r="R33" s="22"/>
      <c r="S33" s="22"/>
      <c r="T33" s="5">
        <f t="shared" si="0"/>
        <v>34</v>
      </c>
    </row>
    <row r="34" spans="1:20" x14ac:dyDescent="0.3">
      <c r="A34" s="10" t="s">
        <v>334</v>
      </c>
      <c r="B34" s="11">
        <v>44644.8125</v>
      </c>
      <c r="C34" s="12">
        <v>33</v>
      </c>
      <c r="D34" s="12" t="s">
        <v>317</v>
      </c>
      <c r="E34" s="12" t="s">
        <v>274</v>
      </c>
      <c r="G34" s="22"/>
      <c r="H34" s="22"/>
      <c r="I34" s="22"/>
      <c r="J34" s="22"/>
      <c r="K34" s="22"/>
      <c r="L34" s="22"/>
      <c r="M34" s="22"/>
      <c r="N34" s="22"/>
      <c r="O34" s="22"/>
      <c r="P34" s="12">
        <v>12</v>
      </c>
      <c r="Q34" s="12">
        <v>22</v>
      </c>
      <c r="R34" s="22"/>
      <c r="S34" s="22"/>
      <c r="T34" s="5">
        <f t="shared" si="0"/>
        <v>34</v>
      </c>
    </row>
    <row r="35" spans="1:20" x14ac:dyDescent="0.3">
      <c r="A35" s="28" t="s">
        <v>32</v>
      </c>
      <c r="B35" s="33">
        <v>44649.8125</v>
      </c>
      <c r="C35" s="27">
        <v>34</v>
      </c>
      <c r="D35" s="27" t="s">
        <v>372</v>
      </c>
      <c r="E35" s="27" t="s">
        <v>373</v>
      </c>
      <c r="G35" s="22"/>
      <c r="H35" s="22"/>
      <c r="I35" s="22"/>
      <c r="J35" s="22"/>
      <c r="K35" s="12">
        <v>19</v>
      </c>
      <c r="L35" s="22"/>
      <c r="M35" s="12">
        <v>15</v>
      </c>
      <c r="N35" s="22"/>
      <c r="O35" s="22"/>
      <c r="P35" s="22"/>
      <c r="Q35" s="22"/>
      <c r="R35" s="22"/>
      <c r="S35" s="22"/>
      <c r="T35" s="5">
        <f t="shared" si="0"/>
        <v>34</v>
      </c>
    </row>
    <row r="36" spans="1:20" x14ac:dyDescent="0.3">
      <c r="A36" s="10" t="s">
        <v>34</v>
      </c>
      <c r="B36" s="11">
        <v>44654.625</v>
      </c>
      <c r="C36" s="12">
        <v>35</v>
      </c>
      <c r="D36" s="12" t="s">
        <v>374</v>
      </c>
      <c r="E36" s="12" t="s">
        <v>375</v>
      </c>
      <c r="G36" s="22"/>
      <c r="H36" s="22"/>
      <c r="I36" s="12">
        <v>13</v>
      </c>
      <c r="J36" s="22"/>
      <c r="K36" s="22"/>
      <c r="L36" s="22"/>
      <c r="M36" s="22"/>
      <c r="N36" s="12">
        <v>21</v>
      </c>
      <c r="O36" s="22"/>
      <c r="P36" s="22"/>
      <c r="Q36" s="22"/>
      <c r="R36" s="22"/>
      <c r="S36" s="22"/>
      <c r="T36" s="5">
        <f t="shared" si="0"/>
        <v>34</v>
      </c>
    </row>
    <row r="37" spans="1:20" x14ac:dyDescent="0.3">
      <c r="A37" s="10" t="s">
        <v>35</v>
      </c>
      <c r="B37" s="11">
        <v>44656.802083333336</v>
      </c>
      <c r="C37" s="12">
        <v>36</v>
      </c>
      <c r="D37" s="12" t="s">
        <v>381</v>
      </c>
      <c r="E37" s="12" t="s">
        <v>382</v>
      </c>
      <c r="G37" s="12">
        <v>17</v>
      </c>
      <c r="H37" s="22"/>
      <c r="I37" s="22"/>
      <c r="J37" s="22"/>
      <c r="K37" s="22"/>
      <c r="L37" s="22"/>
      <c r="M37" s="22"/>
      <c r="N37" s="22"/>
      <c r="O37" s="22"/>
      <c r="P37" s="22"/>
      <c r="Q37" s="12">
        <v>17</v>
      </c>
      <c r="R37" s="22"/>
      <c r="S37" s="22"/>
      <c r="T37" s="5">
        <f t="shared" si="0"/>
        <v>34</v>
      </c>
    </row>
    <row r="38" spans="1:20" x14ac:dyDescent="0.3">
      <c r="A38" s="28" t="s">
        <v>27</v>
      </c>
      <c r="B38" s="33">
        <v>44658.833333333336</v>
      </c>
      <c r="C38" s="27">
        <v>37</v>
      </c>
      <c r="D38" s="27" t="s">
        <v>389</v>
      </c>
      <c r="E38" s="27" t="s">
        <v>390</v>
      </c>
      <c r="G38" s="12">
        <v>18</v>
      </c>
      <c r="H38" s="22"/>
      <c r="I38" s="22"/>
      <c r="J38" s="22"/>
      <c r="K38" s="12">
        <v>16</v>
      </c>
      <c r="L38" s="22"/>
      <c r="M38" s="22"/>
      <c r="N38" s="22"/>
      <c r="O38" s="22"/>
      <c r="P38" s="22"/>
      <c r="Q38" s="22"/>
      <c r="R38" s="22"/>
      <c r="S38" s="22"/>
      <c r="T38" s="5">
        <f t="shared" si="0"/>
        <v>34</v>
      </c>
    </row>
    <row r="39" spans="1:20" x14ac:dyDescent="0.3">
      <c r="A39" s="10" t="s">
        <v>51</v>
      </c>
      <c r="B39" s="11">
        <v>44663.791666666664</v>
      </c>
      <c r="C39" s="12">
        <v>38</v>
      </c>
      <c r="D39" s="12" t="s">
        <v>155</v>
      </c>
      <c r="E39" s="12" t="s">
        <v>274</v>
      </c>
      <c r="G39" s="22"/>
      <c r="H39" s="22"/>
      <c r="I39" s="22"/>
      <c r="J39" s="22"/>
      <c r="K39" s="22"/>
      <c r="L39" s="12">
        <v>22</v>
      </c>
      <c r="M39" s="12">
        <v>12</v>
      </c>
      <c r="N39" s="22"/>
      <c r="O39" s="22"/>
      <c r="P39" s="22"/>
      <c r="Q39" s="22"/>
      <c r="R39" s="22"/>
      <c r="S39" s="22"/>
      <c r="T39" s="5">
        <f t="shared" si="0"/>
        <v>34</v>
      </c>
    </row>
    <row r="40" spans="1:20" x14ac:dyDescent="0.3">
      <c r="A40" s="10" t="s">
        <v>42</v>
      </c>
      <c r="B40" s="11">
        <v>44677.8125</v>
      </c>
      <c r="C40" s="12">
        <v>39</v>
      </c>
      <c r="D40" s="12" t="s">
        <v>141</v>
      </c>
      <c r="E40" s="12" t="s">
        <v>395</v>
      </c>
      <c r="G40" s="22"/>
      <c r="H40" s="22"/>
      <c r="I40" s="22"/>
      <c r="J40" s="22"/>
      <c r="K40" s="12">
        <v>21</v>
      </c>
      <c r="L40" s="22"/>
      <c r="M40" s="22"/>
      <c r="N40" s="12">
        <v>13</v>
      </c>
      <c r="O40" s="22"/>
      <c r="P40" s="22"/>
      <c r="Q40" s="22"/>
      <c r="R40" s="22"/>
      <c r="S40" s="22"/>
      <c r="T40" s="5">
        <f t="shared" si="0"/>
        <v>34</v>
      </c>
    </row>
    <row r="41" spans="1:20" x14ac:dyDescent="0.3">
      <c r="A41" s="10" t="s">
        <v>46</v>
      </c>
      <c r="B41" s="11">
        <v>44684.791666666664</v>
      </c>
      <c r="C41" s="12">
        <v>40</v>
      </c>
      <c r="D41" s="12" t="s">
        <v>398</v>
      </c>
      <c r="E41" s="12" t="s">
        <v>155</v>
      </c>
      <c r="G41" s="22"/>
      <c r="H41" s="22"/>
      <c r="I41" s="22"/>
      <c r="J41" s="22"/>
      <c r="K41" s="22"/>
      <c r="L41" s="12">
        <v>22</v>
      </c>
      <c r="M41" s="12">
        <v>12</v>
      </c>
      <c r="N41" s="22"/>
      <c r="O41" s="22"/>
      <c r="P41" s="22"/>
      <c r="Q41" s="22"/>
      <c r="R41" s="22"/>
      <c r="S41" s="22"/>
      <c r="T41" s="5">
        <f t="shared" si="0"/>
        <v>34</v>
      </c>
    </row>
    <row r="42" spans="1:20" x14ac:dyDescent="0.3">
      <c r="A42" s="10" t="s">
        <v>8</v>
      </c>
      <c r="B42" s="11">
        <v>44684.8125</v>
      </c>
      <c r="C42" s="12">
        <v>41</v>
      </c>
      <c r="D42" s="12" t="s">
        <v>134</v>
      </c>
      <c r="E42" s="12" t="s">
        <v>335</v>
      </c>
      <c r="G42" s="12">
        <v>20</v>
      </c>
      <c r="H42" s="22"/>
      <c r="I42" s="22"/>
      <c r="J42" s="22"/>
      <c r="K42" s="22"/>
      <c r="L42" s="22"/>
      <c r="M42" s="22"/>
      <c r="N42" s="12">
        <v>14</v>
      </c>
      <c r="O42" s="22"/>
      <c r="P42" s="22"/>
      <c r="Q42" s="22"/>
      <c r="R42" s="22"/>
      <c r="S42" s="22"/>
      <c r="T42" s="5">
        <f t="shared" si="0"/>
        <v>34</v>
      </c>
    </row>
    <row r="43" spans="1:20" x14ac:dyDescent="0.3">
      <c r="A43" s="10" t="s">
        <v>327</v>
      </c>
      <c r="B43" s="11">
        <v>44684.833333333336</v>
      </c>
      <c r="C43" s="12">
        <v>42</v>
      </c>
      <c r="D43" s="12" t="s">
        <v>405</v>
      </c>
      <c r="E43" s="12" t="s">
        <v>406</v>
      </c>
      <c r="G43" s="22"/>
      <c r="H43" s="22"/>
      <c r="I43" s="12">
        <v>17</v>
      </c>
      <c r="J43" s="22"/>
      <c r="K43" s="22"/>
      <c r="L43" s="22"/>
      <c r="M43" s="22"/>
      <c r="N43" s="22"/>
      <c r="O43" s="12">
        <v>17</v>
      </c>
      <c r="P43" s="22"/>
      <c r="Q43" s="22"/>
      <c r="R43" s="22"/>
      <c r="S43" s="22"/>
      <c r="T43" s="5">
        <f t="shared" si="0"/>
        <v>34</v>
      </c>
    </row>
    <row r="44" spans="1:20" x14ac:dyDescent="0.3">
      <c r="A44" s="10" t="s">
        <v>26</v>
      </c>
      <c r="B44" s="11">
        <v>44688.6875</v>
      </c>
      <c r="C44" s="12">
        <v>43</v>
      </c>
      <c r="D44" s="12" t="s">
        <v>412</v>
      </c>
      <c r="E44" s="12" t="s">
        <v>114</v>
      </c>
      <c r="G44" s="22"/>
      <c r="H44" s="22"/>
      <c r="I44" s="12">
        <v>12</v>
      </c>
      <c r="J44" s="12">
        <v>22</v>
      </c>
      <c r="K44" s="22"/>
      <c r="L44" s="22"/>
      <c r="M44" s="22"/>
      <c r="N44" s="22"/>
      <c r="O44" s="22"/>
      <c r="P44" s="22"/>
      <c r="Q44" s="22"/>
      <c r="R44" s="22"/>
      <c r="S44" s="22"/>
      <c r="T44" s="5">
        <f t="shared" si="0"/>
        <v>34</v>
      </c>
    </row>
    <row r="45" spans="1:20" x14ac:dyDescent="0.3">
      <c r="A45" s="10" t="s">
        <v>21</v>
      </c>
      <c r="B45" s="11">
        <v>44693.8125</v>
      </c>
      <c r="C45" s="12">
        <v>44</v>
      </c>
      <c r="D45" s="12" t="s">
        <v>417</v>
      </c>
      <c r="E45" s="12" t="s">
        <v>418</v>
      </c>
      <c r="G45" s="22"/>
      <c r="H45" s="22"/>
      <c r="I45" s="22"/>
      <c r="J45" s="12">
        <v>15</v>
      </c>
      <c r="K45" s="22"/>
      <c r="L45" s="22"/>
      <c r="M45" s="22"/>
      <c r="N45" s="22"/>
      <c r="O45" s="22"/>
      <c r="P45" s="22"/>
      <c r="Q45" s="12">
        <v>19</v>
      </c>
      <c r="R45" s="22"/>
      <c r="S45" s="22"/>
      <c r="T45" s="5">
        <f t="shared" si="0"/>
        <v>34</v>
      </c>
    </row>
    <row r="46" spans="1:20" x14ac:dyDescent="0.3">
      <c r="A46" s="10" t="s">
        <v>330</v>
      </c>
      <c r="B46" s="11">
        <v>44698.864583333336</v>
      </c>
      <c r="C46" s="12">
        <v>45</v>
      </c>
      <c r="D46" s="12" t="s">
        <v>121</v>
      </c>
      <c r="E46" s="12" t="s">
        <v>181</v>
      </c>
      <c r="G46" s="22"/>
      <c r="H46" s="22"/>
      <c r="I46" s="22"/>
      <c r="J46" s="22"/>
      <c r="K46" s="22"/>
      <c r="L46" s="22"/>
      <c r="M46" s="22"/>
      <c r="N46" s="12">
        <v>15</v>
      </c>
      <c r="O46" s="12">
        <v>19</v>
      </c>
      <c r="P46" s="22"/>
      <c r="Q46" s="22"/>
      <c r="R46" s="22"/>
      <c r="S46" s="22"/>
      <c r="T46" s="5">
        <f t="shared" si="0"/>
        <v>34</v>
      </c>
    </row>
    <row r="47" spans="1:20" x14ac:dyDescent="0.3">
      <c r="A47" s="10" t="s">
        <v>45</v>
      </c>
      <c r="B47" s="11">
        <v>44700.833333333336</v>
      </c>
      <c r="C47" s="12">
        <v>46</v>
      </c>
      <c r="D47" s="12" t="s">
        <v>423</v>
      </c>
      <c r="E47" s="12" t="s">
        <v>424</v>
      </c>
      <c r="G47" s="22"/>
      <c r="H47" s="22"/>
      <c r="I47" s="12">
        <v>15</v>
      </c>
      <c r="J47" s="22"/>
      <c r="K47" s="22"/>
      <c r="L47" s="22"/>
      <c r="M47" s="22"/>
      <c r="N47" s="22"/>
      <c r="O47" s="22"/>
      <c r="P47" s="12">
        <v>19</v>
      </c>
      <c r="Q47" s="22"/>
      <c r="R47" s="22"/>
      <c r="S47" s="22"/>
      <c r="T47" s="5">
        <f t="shared" si="0"/>
        <v>34</v>
      </c>
    </row>
    <row r="48" spans="1:20" x14ac:dyDescent="0.3">
      <c r="A48" s="10" t="s">
        <v>325</v>
      </c>
      <c r="B48" s="11">
        <v>44712.8125</v>
      </c>
      <c r="C48" s="12">
        <v>47</v>
      </c>
      <c r="D48" s="12" t="s">
        <v>417</v>
      </c>
      <c r="E48" s="12" t="s">
        <v>181</v>
      </c>
      <c r="G48" s="22"/>
      <c r="H48" s="22"/>
      <c r="I48" s="22"/>
      <c r="J48" s="12">
        <v>15</v>
      </c>
      <c r="K48" s="22"/>
      <c r="L48" s="22"/>
      <c r="M48" s="22"/>
      <c r="N48" s="22"/>
      <c r="O48" s="12">
        <v>19</v>
      </c>
      <c r="P48" s="22"/>
      <c r="Q48" s="22"/>
      <c r="R48" s="22"/>
      <c r="S48" s="22"/>
      <c r="T48" s="5">
        <f t="shared" si="0"/>
        <v>34</v>
      </c>
    </row>
    <row r="49" spans="1:20" x14ac:dyDescent="0.3">
      <c r="A49" s="10" t="s">
        <v>33</v>
      </c>
      <c r="B49" s="11">
        <v>44740.8125</v>
      </c>
      <c r="C49" s="12">
        <v>48</v>
      </c>
      <c r="D49" s="12" t="s">
        <v>188</v>
      </c>
      <c r="E49" s="12" t="s">
        <v>312</v>
      </c>
      <c r="G49" s="22"/>
      <c r="H49" s="22"/>
      <c r="I49" s="22"/>
      <c r="J49" s="12">
        <v>18</v>
      </c>
      <c r="K49" s="22"/>
      <c r="L49" s="22"/>
      <c r="M49" s="22"/>
      <c r="N49" s="12">
        <v>16</v>
      </c>
      <c r="O49" s="22"/>
      <c r="P49" s="22"/>
      <c r="Q49" s="22"/>
      <c r="R49" s="22"/>
      <c r="S49" s="22"/>
      <c r="T49" s="5">
        <f t="shared" si="0"/>
        <v>34</v>
      </c>
    </row>
    <row r="50" spans="1:20" x14ac:dyDescent="0.3">
      <c r="A50" s="10" t="s">
        <v>329</v>
      </c>
      <c r="B50" s="11">
        <v>44747.885416666664</v>
      </c>
      <c r="C50" s="12">
        <v>49</v>
      </c>
      <c r="D50" s="12" t="s">
        <v>233</v>
      </c>
      <c r="E50" s="12" t="s">
        <v>406</v>
      </c>
      <c r="G50" s="22"/>
      <c r="H50" s="22"/>
      <c r="I50" s="22"/>
      <c r="J50" s="22"/>
      <c r="K50" s="22"/>
      <c r="L50" s="12">
        <v>17</v>
      </c>
      <c r="M50" s="22"/>
      <c r="N50" s="22"/>
      <c r="O50" s="12">
        <v>17</v>
      </c>
      <c r="P50" s="22"/>
      <c r="Q50" s="22"/>
      <c r="R50" s="22"/>
      <c r="S50" s="22"/>
      <c r="T50" s="5">
        <f t="shared" si="0"/>
        <v>34</v>
      </c>
    </row>
    <row r="51" spans="1:20" x14ac:dyDescent="0.3">
      <c r="A51" s="10" t="s">
        <v>321</v>
      </c>
      <c r="B51" s="11">
        <v>44754.802083333336</v>
      </c>
      <c r="C51" s="12">
        <v>50</v>
      </c>
      <c r="D51" s="12" t="s">
        <v>431</v>
      </c>
      <c r="E51" s="12" t="s">
        <v>293</v>
      </c>
      <c r="G51" s="22"/>
      <c r="H51" s="22"/>
      <c r="I51" s="22"/>
      <c r="J51" s="22"/>
      <c r="K51" s="22"/>
      <c r="L51" s="22"/>
      <c r="M51" s="12">
        <v>20</v>
      </c>
      <c r="N51" s="22"/>
      <c r="O51" s="22"/>
      <c r="P51" s="12">
        <v>14</v>
      </c>
      <c r="Q51" s="22"/>
      <c r="R51" s="22"/>
      <c r="S51" s="22"/>
      <c r="T51" s="5">
        <f t="shared" si="0"/>
        <v>34</v>
      </c>
    </row>
    <row r="52" spans="1:20" x14ac:dyDescent="0.3">
      <c r="A52" s="10" t="s">
        <v>15</v>
      </c>
      <c r="B52" s="11">
        <v>44767.885416666664</v>
      </c>
      <c r="C52" s="12">
        <v>51</v>
      </c>
      <c r="D52" s="12" t="s">
        <v>201</v>
      </c>
      <c r="E52" s="12" t="s">
        <v>266</v>
      </c>
      <c r="G52" s="22"/>
      <c r="H52" s="22"/>
      <c r="I52" s="22"/>
      <c r="J52" s="22"/>
      <c r="K52" s="22"/>
      <c r="L52" s="12">
        <v>18</v>
      </c>
      <c r="M52" s="22"/>
      <c r="N52" s="22"/>
      <c r="O52" s="22"/>
      <c r="P52" s="22"/>
      <c r="Q52" s="12">
        <v>16</v>
      </c>
      <c r="R52" s="22"/>
      <c r="S52" s="22"/>
      <c r="T52" s="5">
        <f t="shared" si="0"/>
        <v>34</v>
      </c>
    </row>
    <row r="53" spans="1:20" x14ac:dyDescent="0.3">
      <c r="A53" s="10" t="s">
        <v>44</v>
      </c>
      <c r="B53" s="11">
        <v>44769.885416666664</v>
      </c>
      <c r="C53" s="12">
        <v>52</v>
      </c>
      <c r="D53" s="12" t="s">
        <v>180</v>
      </c>
      <c r="E53" s="12" t="s">
        <v>418</v>
      </c>
      <c r="G53" s="22"/>
      <c r="H53" s="22"/>
      <c r="I53" s="22"/>
      <c r="J53" s="22"/>
      <c r="K53" s="12">
        <v>15</v>
      </c>
      <c r="L53" s="22"/>
      <c r="M53" s="22"/>
      <c r="N53" s="22"/>
      <c r="O53" s="22"/>
      <c r="P53" s="22"/>
      <c r="Q53" s="12">
        <v>19</v>
      </c>
      <c r="R53" s="22"/>
      <c r="S53" s="22"/>
      <c r="T53" s="5">
        <f t="shared" si="0"/>
        <v>34</v>
      </c>
    </row>
    <row r="54" spans="1:20" x14ac:dyDescent="0.3">
      <c r="A54" s="10" t="s">
        <v>38</v>
      </c>
      <c r="B54" s="11">
        <v>44770.833333333336</v>
      </c>
      <c r="C54" s="12">
        <v>53</v>
      </c>
      <c r="D54" s="12" t="s">
        <v>412</v>
      </c>
      <c r="E54" s="12" t="s">
        <v>83</v>
      </c>
      <c r="G54" s="22"/>
      <c r="H54" s="12">
        <v>12</v>
      </c>
      <c r="I54" s="22"/>
      <c r="J54" s="12">
        <v>22</v>
      </c>
      <c r="K54" s="22"/>
      <c r="L54" s="22"/>
      <c r="M54" s="22"/>
      <c r="N54" s="22"/>
      <c r="O54" s="22"/>
      <c r="P54" s="22"/>
      <c r="Q54" s="22"/>
      <c r="R54" s="22"/>
      <c r="S54" s="22"/>
      <c r="T54" s="5">
        <f t="shared" si="0"/>
        <v>34</v>
      </c>
    </row>
    <row r="55" spans="1:20" x14ac:dyDescent="0.3">
      <c r="A55" s="10" t="s">
        <v>333</v>
      </c>
      <c r="B55" s="11">
        <v>44770.895833333336</v>
      </c>
      <c r="C55" s="12">
        <v>54</v>
      </c>
      <c r="D55" s="12" t="s">
        <v>445</v>
      </c>
      <c r="E55" s="12" t="s">
        <v>446</v>
      </c>
      <c r="G55" s="22"/>
      <c r="H55" s="12">
        <v>21</v>
      </c>
      <c r="I55" s="22"/>
      <c r="J55" s="22"/>
      <c r="K55" s="22"/>
      <c r="L55" s="22"/>
      <c r="M55" s="22"/>
      <c r="N55" s="22"/>
      <c r="O55" s="22"/>
      <c r="P55" s="12">
        <v>13</v>
      </c>
      <c r="Q55" s="22"/>
      <c r="R55" s="22"/>
      <c r="S55" s="22"/>
      <c r="T55" s="5">
        <f t="shared" si="0"/>
        <v>34</v>
      </c>
    </row>
    <row r="56" spans="1:20" x14ac:dyDescent="0.3">
      <c r="A56" s="10" t="s">
        <v>322</v>
      </c>
      <c r="B56" s="11">
        <v>44776.833333333336</v>
      </c>
      <c r="C56" s="12">
        <v>55</v>
      </c>
      <c r="D56" s="12" t="s">
        <v>373</v>
      </c>
      <c r="E56" s="12" t="s">
        <v>418</v>
      </c>
      <c r="G56" s="22"/>
      <c r="H56" s="22"/>
      <c r="I56" s="22"/>
      <c r="J56" s="22"/>
      <c r="K56" s="22"/>
      <c r="L56" s="22"/>
      <c r="M56" s="12">
        <v>15</v>
      </c>
      <c r="N56" s="22"/>
      <c r="O56" s="22"/>
      <c r="P56" s="22"/>
      <c r="Q56" s="12">
        <v>19</v>
      </c>
      <c r="R56" s="22"/>
      <c r="S56" s="22"/>
      <c r="T56" s="5">
        <f t="shared" si="0"/>
        <v>34</v>
      </c>
    </row>
    <row r="57" spans="1:20" x14ac:dyDescent="0.3">
      <c r="B57" s="62"/>
      <c r="D57" s="29"/>
      <c r="E57" s="29"/>
    </row>
    <row r="58" spans="1:20" x14ac:dyDescent="0.3">
      <c r="B58" s="62"/>
      <c r="D58" s="29"/>
      <c r="E58" s="29"/>
      <c r="G58" s="22">
        <f>SUM(G2:G56)</f>
        <v>186</v>
      </c>
      <c r="H58" s="22">
        <f t="shared" ref="H58:S58" si="1">SUM(H2:H56)</f>
        <v>139</v>
      </c>
      <c r="I58" s="22">
        <f t="shared" si="1"/>
        <v>139</v>
      </c>
      <c r="J58" s="22">
        <f t="shared" si="1"/>
        <v>167</v>
      </c>
      <c r="K58" s="22">
        <f t="shared" si="1"/>
        <v>186</v>
      </c>
      <c r="L58" s="22">
        <f t="shared" si="1"/>
        <v>198</v>
      </c>
      <c r="M58" s="22">
        <f t="shared" si="1"/>
        <v>186</v>
      </c>
      <c r="N58" s="22">
        <f t="shared" si="1"/>
        <v>165</v>
      </c>
      <c r="O58" s="22">
        <f t="shared" si="1"/>
        <v>178</v>
      </c>
      <c r="P58" s="22">
        <f t="shared" si="1"/>
        <v>131</v>
      </c>
      <c r="Q58" s="22">
        <f t="shared" si="1"/>
        <v>195</v>
      </c>
      <c r="R58" s="22">
        <f t="shared" si="1"/>
        <v>0</v>
      </c>
      <c r="S58" s="22">
        <f t="shared" si="1"/>
        <v>0</v>
      </c>
      <c r="T58" s="5">
        <f>SUM(T2:T56)</f>
        <v>1870</v>
      </c>
    </row>
    <row r="59" spans="1:20" x14ac:dyDescent="0.3">
      <c r="B59" s="62"/>
      <c r="D59" s="29"/>
      <c r="E59" s="29"/>
      <c r="G59" s="60" t="s">
        <v>357</v>
      </c>
      <c r="H59" s="60" t="s">
        <v>361</v>
      </c>
      <c r="I59" s="60" t="s">
        <v>358</v>
      </c>
      <c r="J59" s="60" t="s">
        <v>353</v>
      </c>
      <c r="K59" s="60" t="s">
        <v>355</v>
      </c>
      <c r="L59" s="60" t="s">
        <v>364</v>
      </c>
      <c r="M59" s="60" t="s">
        <v>359</v>
      </c>
      <c r="N59" s="60" t="s">
        <v>363</v>
      </c>
      <c r="O59" s="60" t="s">
        <v>354</v>
      </c>
      <c r="P59" s="60" t="s">
        <v>349</v>
      </c>
      <c r="Q59" s="60" t="s">
        <v>362</v>
      </c>
      <c r="R59" s="61" t="s">
        <v>360</v>
      </c>
      <c r="S59" s="61" t="s">
        <v>356</v>
      </c>
    </row>
    <row r="60" spans="1:20" x14ac:dyDescent="0.3">
      <c r="B60" s="62"/>
      <c r="D60" s="29"/>
      <c r="E60" s="29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</row>
    <row r="61" spans="1:20" x14ac:dyDescent="0.3">
      <c r="A61" s="30" t="s">
        <v>328</v>
      </c>
      <c r="B61" s="31" t="s">
        <v>454</v>
      </c>
      <c r="C61" s="32" t="s">
        <v>356</v>
      </c>
      <c r="D61" s="32"/>
      <c r="E61" s="32"/>
    </row>
    <row r="62" spans="1:20" x14ac:dyDescent="0.3">
      <c r="A62" s="30" t="s">
        <v>324</v>
      </c>
      <c r="B62" s="31" t="s">
        <v>454</v>
      </c>
      <c r="C62" s="32" t="s">
        <v>356</v>
      </c>
      <c r="D62" s="32"/>
      <c r="E62" s="32"/>
    </row>
    <row r="63" spans="1:20" x14ac:dyDescent="0.3">
      <c r="A63" s="30" t="s">
        <v>323</v>
      </c>
      <c r="B63" s="31" t="s">
        <v>454</v>
      </c>
      <c r="C63" s="32" t="s">
        <v>356</v>
      </c>
      <c r="D63" s="32"/>
      <c r="E63" s="32"/>
    </row>
    <row r="64" spans="1:20" x14ac:dyDescent="0.3">
      <c r="A64" s="30" t="s">
        <v>332</v>
      </c>
      <c r="B64" s="31" t="s">
        <v>454</v>
      </c>
      <c r="C64" s="32" t="s">
        <v>356</v>
      </c>
      <c r="D64" s="32"/>
      <c r="E64" s="32"/>
    </row>
    <row r="65" spans="1:5" x14ac:dyDescent="0.3">
      <c r="A65" s="38" t="s">
        <v>77</v>
      </c>
      <c r="B65" s="39">
        <v>44510.833333333336</v>
      </c>
      <c r="C65" s="40" t="s">
        <v>356</v>
      </c>
      <c r="D65" s="40" t="s">
        <v>146</v>
      </c>
      <c r="E65" s="40" t="s">
        <v>147</v>
      </c>
    </row>
    <row r="66" spans="1:5" x14ac:dyDescent="0.3">
      <c r="A66" s="38" t="s">
        <v>22</v>
      </c>
      <c r="B66" s="39">
        <v>44523.802083333336</v>
      </c>
      <c r="C66" s="40" t="s">
        <v>356</v>
      </c>
      <c r="D66" s="40" t="s">
        <v>174</v>
      </c>
      <c r="E66" s="40" t="s">
        <v>175</v>
      </c>
    </row>
    <row r="67" spans="1:5" x14ac:dyDescent="0.3">
      <c r="A67" s="38" t="s">
        <v>43</v>
      </c>
      <c r="B67" s="39">
        <v>44558.833333333336</v>
      </c>
      <c r="C67" s="40" t="s">
        <v>356</v>
      </c>
      <c r="D67" s="40" t="s">
        <v>218</v>
      </c>
      <c r="E67" s="40" t="s">
        <v>83</v>
      </c>
    </row>
    <row r="68" spans="1:5" x14ac:dyDescent="0.3">
      <c r="A68" s="30" t="s">
        <v>50</v>
      </c>
      <c r="B68" s="31">
        <v>44586.802083333336</v>
      </c>
      <c r="C68" s="32" t="s">
        <v>356</v>
      </c>
      <c r="D68" s="32" t="s">
        <v>265</v>
      </c>
      <c r="E68" s="32" t="s">
        <v>266</v>
      </c>
    </row>
    <row r="69" spans="1:5" x14ac:dyDescent="0.3">
      <c r="A69" s="38" t="s">
        <v>7</v>
      </c>
      <c r="B69" s="39">
        <v>44488.84375</v>
      </c>
      <c r="C69" s="40" t="s">
        <v>356</v>
      </c>
      <c r="D69" s="40" t="s">
        <v>84</v>
      </c>
      <c r="E69" s="40" t="s">
        <v>85</v>
      </c>
    </row>
    <row r="70" spans="1:5" x14ac:dyDescent="0.3">
      <c r="A70" s="38" t="s">
        <v>9</v>
      </c>
      <c r="B70" s="39">
        <v>44496.833333333336</v>
      </c>
      <c r="C70" s="40" t="s">
        <v>356</v>
      </c>
      <c r="D70" s="40" t="s">
        <v>103</v>
      </c>
      <c r="E70" s="40" t="s">
        <v>104</v>
      </c>
    </row>
    <row r="71" spans="1:5" x14ac:dyDescent="0.3">
      <c r="A71" s="30" t="s">
        <v>326</v>
      </c>
      <c r="B71" s="31">
        <v>44756.833333333336</v>
      </c>
      <c r="C71" s="32" t="s">
        <v>356</v>
      </c>
      <c r="D71" s="32" t="s">
        <v>170</v>
      </c>
      <c r="E71" s="32" t="s">
        <v>265</v>
      </c>
    </row>
    <row r="72" spans="1:5" x14ac:dyDescent="0.3">
      <c r="A72" s="14" t="s">
        <v>31</v>
      </c>
      <c r="B72" s="15" t="s">
        <v>454</v>
      </c>
      <c r="C72" s="16" t="s">
        <v>360</v>
      </c>
      <c r="D72" s="16"/>
      <c r="E72" s="16"/>
    </row>
    <row r="73" spans="1:5" x14ac:dyDescent="0.3">
      <c r="A73" s="14" t="s">
        <v>14</v>
      </c>
      <c r="B73" s="15" t="s">
        <v>454</v>
      </c>
      <c r="C73" s="16" t="s">
        <v>360</v>
      </c>
      <c r="D73" s="16"/>
      <c r="E73" s="16"/>
    </row>
    <row r="74" spans="1:5" x14ac:dyDescent="0.3">
      <c r="A74" s="14" t="s">
        <v>5</v>
      </c>
      <c r="B74" s="15" t="s">
        <v>454</v>
      </c>
      <c r="C74" s="16" t="s">
        <v>360</v>
      </c>
      <c r="D74" s="16"/>
      <c r="E74" s="16"/>
    </row>
    <row r="75" spans="1:5" x14ac:dyDescent="0.3">
      <c r="A75" s="17" t="s">
        <v>4</v>
      </c>
      <c r="B75" s="18" t="s">
        <v>454</v>
      </c>
      <c r="C75" s="16" t="s">
        <v>360</v>
      </c>
      <c r="D75" s="19"/>
      <c r="E75" s="19"/>
    </row>
    <row r="76" spans="1:5" x14ac:dyDescent="0.3">
      <c r="A76" s="14" t="s">
        <v>20</v>
      </c>
      <c r="B76" s="15" t="s">
        <v>454</v>
      </c>
      <c r="C76" s="16" t="s">
        <v>360</v>
      </c>
      <c r="D76" s="16"/>
      <c r="E76" s="16"/>
    </row>
    <row r="77" spans="1:5" x14ac:dyDescent="0.3">
      <c r="A77" s="14" t="s">
        <v>36</v>
      </c>
      <c r="B77" s="15" t="s">
        <v>454</v>
      </c>
      <c r="C77" s="16" t="s">
        <v>360</v>
      </c>
      <c r="D77" s="16"/>
      <c r="E77" s="16"/>
    </row>
    <row r="78" spans="1:5" x14ac:dyDescent="0.3">
      <c r="A78" s="14" t="s">
        <v>37</v>
      </c>
      <c r="B78" s="15" t="s">
        <v>454</v>
      </c>
      <c r="C78" s="16" t="s">
        <v>360</v>
      </c>
      <c r="D78" s="16"/>
      <c r="E78" s="16"/>
    </row>
    <row r="79" spans="1:5" x14ac:dyDescent="0.3">
      <c r="A79" s="17" t="s">
        <v>30</v>
      </c>
      <c r="B79" s="18" t="s">
        <v>454</v>
      </c>
      <c r="C79" s="16" t="s">
        <v>360</v>
      </c>
      <c r="D79" s="17"/>
      <c r="E79" s="17"/>
    </row>
    <row r="80" spans="1:5" x14ac:dyDescent="0.3">
      <c r="A80" s="14" t="s">
        <v>39</v>
      </c>
      <c r="B80" s="15" t="s">
        <v>454</v>
      </c>
      <c r="C80" s="16" t="s">
        <v>360</v>
      </c>
      <c r="D80" s="16"/>
      <c r="E80" s="16"/>
    </row>
    <row r="81" spans="1:5" x14ac:dyDescent="0.3">
      <c r="A81" s="17" t="s">
        <v>6</v>
      </c>
      <c r="B81" s="18">
        <v>44488.8125</v>
      </c>
      <c r="C81" s="19" t="s">
        <v>360</v>
      </c>
      <c r="D81" s="19" t="s">
        <v>80</v>
      </c>
      <c r="E81" s="19" t="s">
        <v>81</v>
      </c>
    </row>
    <row r="82" spans="1:5" x14ac:dyDescent="0.3">
      <c r="A82" s="17" t="s">
        <v>12</v>
      </c>
      <c r="B82" s="18">
        <v>44502.791666666664</v>
      </c>
      <c r="C82" s="19" t="s">
        <v>360</v>
      </c>
      <c r="D82" s="19" t="s">
        <v>120</v>
      </c>
      <c r="E82" s="19" t="s">
        <v>121</v>
      </c>
    </row>
    <row r="83" spans="1:5" x14ac:dyDescent="0.3">
      <c r="A83" s="17" t="s">
        <v>13</v>
      </c>
      <c r="B83" s="18">
        <v>44503.833333333336</v>
      </c>
      <c r="C83" s="19" t="s">
        <v>360</v>
      </c>
      <c r="D83" s="19" t="s">
        <v>127</v>
      </c>
      <c r="E83" s="19" t="s">
        <v>83</v>
      </c>
    </row>
  </sheetData>
  <sortState xmlns:xlrd2="http://schemas.microsoft.com/office/spreadsheetml/2017/richdata2" ref="V2:AD12">
    <sortCondition ref="V2:V12"/>
  </sortState>
  <mergeCells count="1">
    <mergeCell ref="V16:Y1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0"/>
  <sheetViews>
    <sheetView zoomScaleNormal="100" workbookViewId="0">
      <pane ySplit="1" topLeftCell="A2" activePane="bottomLeft" state="frozen"/>
      <selection pane="bottomLeft" activeCell="J58" sqref="J58"/>
    </sheetView>
  </sheetViews>
  <sheetFormatPr baseColWidth="10" defaultColWidth="11.3984375" defaultRowHeight="17.649999999999999" x14ac:dyDescent="0.5"/>
  <cols>
    <col min="1" max="1" width="16.73046875" style="5" customWidth="1"/>
    <col min="2" max="2" width="5.73046875" style="5" customWidth="1"/>
    <col min="3" max="3" width="25.3984375" style="5" bestFit="1" customWidth="1"/>
    <col min="4" max="4" width="6.59765625" style="29" bestFit="1" customWidth="1"/>
    <col min="5" max="5" width="14.86328125" style="73" bestFit="1" customWidth="1"/>
    <col min="6" max="6" width="11.3984375" style="73"/>
    <col min="7" max="7" width="18.73046875" style="73" bestFit="1" customWidth="1"/>
    <col min="8" max="8" width="11.3984375" style="5"/>
    <col min="9" max="9" width="24.1328125" style="5" bestFit="1" customWidth="1"/>
    <col min="10" max="10" width="14.86328125" style="5" bestFit="1" customWidth="1"/>
    <col min="11" max="11" width="11.3984375" style="5"/>
    <col min="12" max="12" width="18.73046875" style="5" bestFit="1" customWidth="1"/>
    <col min="13" max="16384" width="11.3984375" style="5"/>
  </cols>
  <sheetData>
    <row r="1" spans="1:12" ht="10.5" thickBot="1" x14ac:dyDescent="0.35">
      <c r="A1" s="1" t="s">
        <v>459</v>
      </c>
      <c r="C1" s="68" t="s">
        <v>459</v>
      </c>
      <c r="D1" s="69" t="s">
        <v>352</v>
      </c>
      <c r="E1" s="69" t="s">
        <v>568</v>
      </c>
      <c r="F1" s="69" t="s">
        <v>351</v>
      </c>
      <c r="G1" s="69" t="s">
        <v>567</v>
      </c>
      <c r="I1" s="68" t="s">
        <v>459</v>
      </c>
      <c r="J1" s="69" t="s">
        <v>568</v>
      </c>
      <c r="K1" s="69" t="s">
        <v>351</v>
      </c>
      <c r="L1" s="69" t="s">
        <v>567</v>
      </c>
    </row>
    <row r="2" spans="1:12" ht="17.25" x14ac:dyDescent="0.45">
      <c r="A2" s="4" t="s">
        <v>346</v>
      </c>
      <c r="C2" s="74" t="s">
        <v>569</v>
      </c>
      <c r="D2" s="75">
        <v>4</v>
      </c>
      <c r="E2" s="75">
        <f>SUM(D2:D8)</f>
        <v>34</v>
      </c>
      <c r="F2" s="75">
        <v>6</v>
      </c>
      <c r="G2" s="109">
        <f>E2/F2</f>
        <v>5.666666666666667</v>
      </c>
      <c r="I2" s="117" t="s">
        <v>569</v>
      </c>
      <c r="J2" s="77">
        <v>34</v>
      </c>
      <c r="K2" s="77">
        <v>6</v>
      </c>
      <c r="L2" s="77">
        <f>J2/K2</f>
        <v>5.666666666666667</v>
      </c>
    </row>
    <row r="3" spans="1:12" ht="17.25" x14ac:dyDescent="0.45">
      <c r="A3" s="4" t="s">
        <v>385</v>
      </c>
      <c r="C3" s="76" t="s">
        <v>569</v>
      </c>
      <c r="D3" s="77">
        <v>5</v>
      </c>
      <c r="E3" s="77"/>
      <c r="F3" s="77"/>
      <c r="G3" s="110"/>
      <c r="I3" s="117" t="s">
        <v>495</v>
      </c>
      <c r="J3" s="77">
        <v>53</v>
      </c>
      <c r="K3" s="77">
        <v>10</v>
      </c>
      <c r="L3" s="77">
        <f>J3/K3</f>
        <v>5.3</v>
      </c>
    </row>
    <row r="4" spans="1:12" ht="17.25" x14ac:dyDescent="0.45">
      <c r="A4" s="4" t="s">
        <v>385</v>
      </c>
      <c r="C4" s="76" t="s">
        <v>569</v>
      </c>
      <c r="D4" s="77">
        <v>5</v>
      </c>
      <c r="E4" s="77"/>
      <c r="F4" s="77"/>
      <c r="G4" s="110"/>
      <c r="I4" s="117" t="s">
        <v>496</v>
      </c>
      <c r="J4" s="77">
        <v>51</v>
      </c>
      <c r="K4" s="77">
        <v>8</v>
      </c>
      <c r="L4" s="77">
        <f>J4/K4</f>
        <v>6.375</v>
      </c>
    </row>
    <row r="5" spans="1:12" ht="17.25" x14ac:dyDescent="0.45">
      <c r="A5" s="4" t="s">
        <v>92</v>
      </c>
      <c r="C5" s="76" t="s">
        <v>569</v>
      </c>
      <c r="D5" s="77">
        <v>6</v>
      </c>
      <c r="E5" s="77"/>
      <c r="F5" s="77"/>
      <c r="G5" s="110"/>
      <c r="I5" s="117" t="s">
        <v>497</v>
      </c>
      <c r="J5" s="77">
        <v>9</v>
      </c>
      <c r="K5" s="77">
        <v>6</v>
      </c>
      <c r="L5" s="77">
        <f>J5/K5</f>
        <v>1.5</v>
      </c>
    </row>
    <row r="6" spans="1:12" ht="17.25" x14ac:dyDescent="0.45">
      <c r="A6" s="17" t="s">
        <v>92</v>
      </c>
      <c r="C6" s="78" t="s">
        <v>569</v>
      </c>
      <c r="D6" s="79"/>
      <c r="E6" s="77"/>
      <c r="F6" s="77"/>
      <c r="G6" s="110"/>
      <c r="I6" s="117" t="s">
        <v>498</v>
      </c>
      <c r="J6" s="77" t="s">
        <v>570</v>
      </c>
      <c r="K6" s="77"/>
      <c r="L6" s="77"/>
    </row>
    <row r="7" spans="1:12" ht="17.25" x14ac:dyDescent="0.45">
      <c r="A7" s="4" t="s">
        <v>88</v>
      </c>
      <c r="C7" s="76" t="s">
        <v>569</v>
      </c>
      <c r="D7" s="77">
        <v>7</v>
      </c>
      <c r="E7" s="77"/>
      <c r="F7" s="77"/>
      <c r="G7" s="110"/>
      <c r="I7" s="117" t="s">
        <v>499</v>
      </c>
      <c r="J7" s="77">
        <v>24</v>
      </c>
      <c r="K7" s="77">
        <v>5</v>
      </c>
      <c r="L7" s="77">
        <f t="shared" ref="L7:L14" si="0">J7/K7</f>
        <v>4.8</v>
      </c>
    </row>
    <row r="8" spans="1:12" thickBot="1" x14ac:dyDescent="0.5">
      <c r="A8" s="4" t="s">
        <v>88</v>
      </c>
      <c r="C8" s="80" t="s">
        <v>569</v>
      </c>
      <c r="D8" s="81">
        <v>7</v>
      </c>
      <c r="E8" s="81"/>
      <c r="F8" s="81"/>
      <c r="G8" s="111"/>
      <c r="I8" s="117" t="s">
        <v>500</v>
      </c>
      <c r="J8" s="77">
        <v>10</v>
      </c>
      <c r="K8" s="77">
        <v>2</v>
      </c>
      <c r="L8" s="77">
        <f t="shared" si="0"/>
        <v>5</v>
      </c>
    </row>
    <row r="9" spans="1:12" ht="17.25" x14ac:dyDescent="0.45">
      <c r="A9" s="4" t="s">
        <v>379</v>
      </c>
      <c r="C9" s="82" t="s">
        <v>495</v>
      </c>
      <c r="D9" s="83">
        <v>4</v>
      </c>
      <c r="E9" s="83">
        <f>SUM(D9:D18)</f>
        <v>53</v>
      </c>
      <c r="F9" s="83">
        <v>10</v>
      </c>
      <c r="G9" s="112">
        <f>E9/F9</f>
        <v>5.3</v>
      </c>
      <c r="I9" s="117" t="s">
        <v>501</v>
      </c>
      <c r="J9" s="77">
        <v>16</v>
      </c>
      <c r="K9" s="77">
        <v>4</v>
      </c>
      <c r="L9" s="77">
        <f t="shared" si="0"/>
        <v>4</v>
      </c>
    </row>
    <row r="10" spans="1:12" ht="17.25" x14ac:dyDescent="0.45">
      <c r="A10" s="4" t="s">
        <v>379</v>
      </c>
      <c r="C10" s="76" t="s">
        <v>495</v>
      </c>
      <c r="D10" s="77">
        <v>4</v>
      </c>
      <c r="E10" s="77"/>
      <c r="F10" s="77"/>
      <c r="G10" s="110"/>
      <c r="I10" s="117" t="s">
        <v>502</v>
      </c>
      <c r="J10" s="77">
        <v>18</v>
      </c>
      <c r="K10" s="77">
        <v>4</v>
      </c>
      <c r="L10" s="77">
        <f t="shared" si="0"/>
        <v>4.5</v>
      </c>
    </row>
    <row r="11" spans="1:12" ht="17.25" x14ac:dyDescent="0.45">
      <c r="A11" s="4" t="s">
        <v>116</v>
      </c>
      <c r="C11" s="76" t="s">
        <v>495</v>
      </c>
      <c r="D11" s="77">
        <v>5</v>
      </c>
      <c r="E11" s="77"/>
      <c r="F11" s="77"/>
      <c r="G11" s="110"/>
      <c r="I11" s="117" t="s">
        <v>503</v>
      </c>
      <c r="J11" s="77">
        <v>43</v>
      </c>
      <c r="K11" s="77">
        <v>9</v>
      </c>
      <c r="L11" s="77">
        <f t="shared" si="0"/>
        <v>4.7777777777777777</v>
      </c>
    </row>
    <row r="12" spans="1:12" ht="17.25" x14ac:dyDescent="0.45">
      <c r="A12" s="4" t="s">
        <v>116</v>
      </c>
      <c r="C12" s="76" t="s">
        <v>495</v>
      </c>
      <c r="D12" s="77">
        <v>5</v>
      </c>
      <c r="E12" s="77"/>
      <c r="F12" s="77"/>
      <c r="G12" s="110"/>
      <c r="I12" s="117" t="s">
        <v>504</v>
      </c>
      <c r="J12" s="77">
        <v>32</v>
      </c>
      <c r="K12" s="77">
        <v>4</v>
      </c>
      <c r="L12" s="77">
        <f t="shared" si="0"/>
        <v>8</v>
      </c>
    </row>
    <row r="13" spans="1:12" ht="17.25" x14ac:dyDescent="0.45">
      <c r="A13" s="4" t="s">
        <v>116</v>
      </c>
      <c r="C13" s="76" t="s">
        <v>495</v>
      </c>
      <c r="D13" s="77">
        <v>5</v>
      </c>
      <c r="E13" s="77"/>
      <c r="F13" s="77"/>
      <c r="G13" s="110"/>
      <c r="I13" s="117" t="s">
        <v>571</v>
      </c>
      <c r="J13" s="77">
        <v>40</v>
      </c>
      <c r="K13" s="77">
        <v>10</v>
      </c>
      <c r="L13" s="77">
        <f t="shared" si="0"/>
        <v>4</v>
      </c>
    </row>
    <row r="14" spans="1:12" ht="17.25" x14ac:dyDescent="0.45">
      <c r="A14" s="4" t="s">
        <v>116</v>
      </c>
      <c r="C14" s="76" t="s">
        <v>495</v>
      </c>
      <c r="D14" s="77">
        <v>5</v>
      </c>
      <c r="E14" s="77"/>
      <c r="F14" s="77"/>
      <c r="G14" s="110"/>
      <c r="I14" s="117" t="s">
        <v>505</v>
      </c>
      <c r="J14" s="77">
        <v>12</v>
      </c>
      <c r="K14" s="77">
        <v>2</v>
      </c>
      <c r="L14" s="77">
        <f t="shared" si="0"/>
        <v>6</v>
      </c>
    </row>
    <row r="15" spans="1:12" ht="17.25" x14ac:dyDescent="0.45">
      <c r="A15" s="4" t="s">
        <v>116</v>
      </c>
      <c r="C15" s="76" t="s">
        <v>495</v>
      </c>
      <c r="D15" s="77">
        <v>5</v>
      </c>
      <c r="E15" s="77"/>
      <c r="F15" s="77"/>
      <c r="G15" s="110"/>
      <c r="I15" s="117" t="s">
        <v>506</v>
      </c>
      <c r="J15" s="77">
        <v>6</v>
      </c>
      <c r="K15" s="77">
        <v>2</v>
      </c>
      <c r="L15" s="77">
        <f>J15/2</f>
        <v>3</v>
      </c>
    </row>
    <row r="16" spans="1:12" ht="17.25" x14ac:dyDescent="0.45">
      <c r="A16" s="4" t="s">
        <v>172</v>
      </c>
      <c r="C16" s="76" t="s">
        <v>495</v>
      </c>
      <c r="D16" s="77">
        <v>6</v>
      </c>
      <c r="E16" s="77"/>
      <c r="F16" s="77"/>
      <c r="G16" s="110"/>
      <c r="I16" s="117" t="s">
        <v>507</v>
      </c>
      <c r="J16" s="77">
        <v>10</v>
      </c>
      <c r="K16" s="77">
        <v>5</v>
      </c>
      <c r="L16" s="77">
        <f>J16/K16</f>
        <v>2</v>
      </c>
    </row>
    <row r="17" spans="1:12" ht="17.25" x14ac:dyDescent="0.45">
      <c r="A17" s="4" t="s">
        <v>284</v>
      </c>
      <c r="C17" s="76" t="s">
        <v>495</v>
      </c>
      <c r="D17" s="77">
        <v>7</v>
      </c>
      <c r="E17" s="77"/>
      <c r="F17" s="77"/>
      <c r="G17" s="110"/>
      <c r="I17" s="117" t="s">
        <v>508</v>
      </c>
      <c r="J17" s="77">
        <v>1</v>
      </c>
      <c r="K17" s="77">
        <v>1</v>
      </c>
      <c r="L17" s="77">
        <v>1</v>
      </c>
    </row>
    <row r="18" spans="1:12" thickBot="1" x14ac:dyDescent="0.5">
      <c r="A18" s="4" t="s">
        <v>284</v>
      </c>
      <c r="C18" s="80" t="s">
        <v>495</v>
      </c>
      <c r="D18" s="81">
        <v>7</v>
      </c>
      <c r="E18" s="81"/>
      <c r="F18" s="81"/>
      <c r="G18" s="111"/>
      <c r="I18" s="117" t="s">
        <v>509</v>
      </c>
      <c r="J18" s="77" t="s">
        <v>570</v>
      </c>
      <c r="K18" s="77"/>
      <c r="L18" s="77"/>
    </row>
    <row r="19" spans="1:12" ht="17.25" x14ac:dyDescent="0.45">
      <c r="A19" s="4" t="s">
        <v>276</v>
      </c>
      <c r="C19" s="74" t="s">
        <v>496</v>
      </c>
      <c r="D19" s="75">
        <v>5</v>
      </c>
      <c r="E19" s="75">
        <f>SUM(D19:D26)</f>
        <v>51</v>
      </c>
      <c r="F19" s="75">
        <v>8</v>
      </c>
      <c r="G19" s="109">
        <f>E19/F19</f>
        <v>6.375</v>
      </c>
      <c r="I19" s="117" t="s">
        <v>510</v>
      </c>
      <c r="J19" s="77">
        <v>46</v>
      </c>
      <c r="K19" s="77">
        <v>8</v>
      </c>
      <c r="L19" s="77">
        <f>J19/K19</f>
        <v>5.75</v>
      </c>
    </row>
    <row r="20" spans="1:12" ht="17.25" x14ac:dyDescent="0.45">
      <c r="A20" s="4" t="s">
        <v>276</v>
      </c>
      <c r="C20" s="76" t="s">
        <v>496</v>
      </c>
      <c r="D20" s="77">
        <v>5</v>
      </c>
      <c r="E20" s="77"/>
      <c r="F20" s="77"/>
      <c r="G20" s="110"/>
      <c r="I20" s="117" t="s">
        <v>511</v>
      </c>
      <c r="J20" s="77">
        <v>23</v>
      </c>
      <c r="K20" s="77">
        <v>7</v>
      </c>
      <c r="L20" s="77">
        <f>J20/K20</f>
        <v>3.2857142857142856</v>
      </c>
    </row>
    <row r="21" spans="1:12" ht="17.25" x14ac:dyDescent="0.45">
      <c r="A21" s="4" t="s">
        <v>295</v>
      </c>
      <c r="C21" s="76" t="s">
        <v>496</v>
      </c>
      <c r="D21" s="77">
        <v>6</v>
      </c>
      <c r="E21" s="77"/>
      <c r="F21" s="77"/>
      <c r="G21" s="110"/>
      <c r="I21" s="117" t="s">
        <v>512</v>
      </c>
      <c r="J21" s="77">
        <v>36</v>
      </c>
      <c r="K21" s="77">
        <v>9</v>
      </c>
      <c r="L21" s="77">
        <f>J21/K21</f>
        <v>4</v>
      </c>
    </row>
    <row r="22" spans="1:12" ht="17.25" x14ac:dyDescent="0.45">
      <c r="A22" s="4" t="s">
        <v>295</v>
      </c>
      <c r="C22" s="76" t="s">
        <v>496</v>
      </c>
      <c r="D22" s="77">
        <v>6</v>
      </c>
      <c r="E22" s="77"/>
      <c r="F22" s="77"/>
      <c r="G22" s="110"/>
      <c r="I22" s="117" t="s">
        <v>513</v>
      </c>
      <c r="J22" s="77" t="s">
        <v>570</v>
      </c>
      <c r="K22" s="77"/>
      <c r="L22" s="77"/>
    </row>
    <row r="23" spans="1:12" ht="17.25" x14ac:dyDescent="0.45">
      <c r="A23" s="4" t="s">
        <v>271</v>
      </c>
      <c r="C23" s="76" t="s">
        <v>496</v>
      </c>
      <c r="D23" s="77">
        <v>7</v>
      </c>
      <c r="E23" s="77"/>
      <c r="F23" s="77"/>
      <c r="G23" s="110"/>
      <c r="I23" s="117" t="s">
        <v>514</v>
      </c>
      <c r="J23" s="77">
        <v>3</v>
      </c>
      <c r="K23" s="77">
        <v>1</v>
      </c>
      <c r="L23" s="77">
        <v>3</v>
      </c>
    </row>
    <row r="24" spans="1:12" ht="17.25" x14ac:dyDescent="0.45">
      <c r="A24" s="4" t="s">
        <v>271</v>
      </c>
      <c r="C24" s="76" t="s">
        <v>496</v>
      </c>
      <c r="D24" s="77">
        <v>7</v>
      </c>
      <c r="E24" s="77"/>
      <c r="F24" s="77"/>
      <c r="G24" s="110"/>
      <c r="I24" s="117" t="s">
        <v>515</v>
      </c>
      <c r="J24" s="77">
        <v>24</v>
      </c>
      <c r="K24" s="77">
        <v>4</v>
      </c>
      <c r="L24" s="77">
        <f>J24/K24</f>
        <v>6</v>
      </c>
    </row>
    <row r="25" spans="1:12" ht="17.25" x14ac:dyDescent="0.45">
      <c r="A25" s="4" t="s">
        <v>271</v>
      </c>
      <c r="C25" s="76" t="s">
        <v>496</v>
      </c>
      <c r="D25" s="77">
        <v>7</v>
      </c>
      <c r="E25" s="77"/>
      <c r="F25" s="77"/>
      <c r="G25" s="110"/>
      <c r="I25" s="117" t="s">
        <v>516</v>
      </c>
      <c r="J25" s="77">
        <v>59</v>
      </c>
      <c r="K25" s="77">
        <v>10</v>
      </c>
      <c r="L25" s="77">
        <f>J25/K25</f>
        <v>5.9</v>
      </c>
    </row>
    <row r="26" spans="1:12" thickBot="1" x14ac:dyDescent="0.5">
      <c r="A26" s="4" t="s">
        <v>207</v>
      </c>
      <c r="C26" s="80" t="s">
        <v>496</v>
      </c>
      <c r="D26" s="81">
        <v>8</v>
      </c>
      <c r="E26" s="81"/>
      <c r="F26" s="81"/>
      <c r="G26" s="111"/>
      <c r="I26" s="117" t="s">
        <v>438</v>
      </c>
      <c r="J26" s="77">
        <v>35</v>
      </c>
      <c r="K26" s="77">
        <v>6</v>
      </c>
      <c r="L26" s="77">
        <f>J26/K26</f>
        <v>5.833333333333333</v>
      </c>
    </row>
    <row r="27" spans="1:12" ht="17.25" x14ac:dyDescent="0.45">
      <c r="A27" s="23" t="s">
        <v>460</v>
      </c>
      <c r="C27" s="84" t="s">
        <v>497</v>
      </c>
      <c r="D27" s="85">
        <v>1</v>
      </c>
      <c r="E27" s="75">
        <f>SUM(D27:D32)</f>
        <v>9</v>
      </c>
      <c r="F27" s="75">
        <v>6</v>
      </c>
      <c r="G27" s="109">
        <f>E27/F27</f>
        <v>1.5</v>
      </c>
      <c r="I27" s="117" t="s">
        <v>517</v>
      </c>
      <c r="J27" s="77" t="s">
        <v>570</v>
      </c>
      <c r="K27" s="77"/>
      <c r="L27" s="77"/>
    </row>
    <row r="28" spans="1:12" ht="17.25" x14ac:dyDescent="0.45">
      <c r="A28" s="23" t="s">
        <v>460</v>
      </c>
      <c r="C28" s="86" t="s">
        <v>497</v>
      </c>
      <c r="D28" s="87">
        <v>1</v>
      </c>
      <c r="E28" s="77"/>
      <c r="F28" s="77"/>
      <c r="G28" s="110"/>
      <c r="I28" s="117" t="s">
        <v>518</v>
      </c>
      <c r="J28" s="77">
        <v>3</v>
      </c>
      <c r="K28" s="77">
        <v>3</v>
      </c>
      <c r="L28" s="77">
        <v>3</v>
      </c>
    </row>
    <row r="29" spans="1:12" ht="17.25" x14ac:dyDescent="0.45">
      <c r="A29" s="23" t="s">
        <v>460</v>
      </c>
      <c r="C29" s="86" t="s">
        <v>497</v>
      </c>
      <c r="D29" s="87">
        <v>1</v>
      </c>
      <c r="E29" s="77"/>
      <c r="F29" s="77"/>
      <c r="G29" s="110"/>
      <c r="I29" s="117" t="s">
        <v>519</v>
      </c>
      <c r="J29" s="77" t="s">
        <v>570</v>
      </c>
      <c r="K29" s="77"/>
      <c r="L29" s="77"/>
    </row>
    <row r="30" spans="1:12" ht="17.25" x14ac:dyDescent="0.45">
      <c r="A30" s="23" t="s">
        <v>461</v>
      </c>
      <c r="C30" s="86" t="s">
        <v>497</v>
      </c>
      <c r="D30" s="87">
        <v>2</v>
      </c>
      <c r="E30" s="77"/>
      <c r="F30" s="77"/>
      <c r="G30" s="110"/>
      <c r="I30" s="117" t="s">
        <v>520</v>
      </c>
      <c r="J30" s="77" t="s">
        <v>570</v>
      </c>
      <c r="K30" s="77"/>
      <c r="L30" s="77"/>
    </row>
    <row r="31" spans="1:12" ht="17.25" x14ac:dyDescent="0.45">
      <c r="A31" s="23" t="s">
        <v>461</v>
      </c>
      <c r="C31" s="86" t="s">
        <v>497</v>
      </c>
      <c r="D31" s="87">
        <v>2</v>
      </c>
      <c r="E31" s="77"/>
      <c r="F31" s="77"/>
      <c r="G31" s="110"/>
      <c r="I31" s="117" t="s">
        <v>521</v>
      </c>
      <c r="J31" s="77">
        <v>3</v>
      </c>
      <c r="K31" s="77">
        <v>1</v>
      </c>
      <c r="L31" s="77">
        <v>3</v>
      </c>
    </row>
    <row r="32" spans="1:12" thickBot="1" x14ac:dyDescent="0.5">
      <c r="A32" s="23" t="s">
        <v>461</v>
      </c>
      <c r="C32" s="88" t="s">
        <v>497</v>
      </c>
      <c r="D32" s="89">
        <v>2</v>
      </c>
      <c r="E32" s="81"/>
      <c r="F32" s="81"/>
      <c r="G32" s="111"/>
      <c r="I32" s="117" t="s">
        <v>522</v>
      </c>
      <c r="J32" s="77">
        <v>3</v>
      </c>
      <c r="K32" s="77">
        <v>7</v>
      </c>
      <c r="L32" s="77">
        <f>J32/K32</f>
        <v>0.42857142857142855</v>
      </c>
    </row>
    <row r="33" spans="1:12" ht="17.25" x14ac:dyDescent="0.45">
      <c r="A33" s="17" t="s">
        <v>89</v>
      </c>
      <c r="C33" s="90" t="s">
        <v>498</v>
      </c>
      <c r="D33" s="91"/>
      <c r="E33" s="75" t="s">
        <v>570</v>
      </c>
      <c r="F33" s="75"/>
      <c r="G33" s="109"/>
      <c r="I33" s="117" t="s">
        <v>523</v>
      </c>
      <c r="J33" s="77">
        <v>9</v>
      </c>
      <c r="K33" s="77">
        <v>1</v>
      </c>
      <c r="L33" s="77">
        <v>9</v>
      </c>
    </row>
    <row r="34" spans="1:12" ht="17.25" x14ac:dyDescent="0.45">
      <c r="A34" s="17" t="s">
        <v>89</v>
      </c>
      <c r="C34" s="78" t="s">
        <v>498</v>
      </c>
      <c r="D34" s="79"/>
      <c r="E34" s="77"/>
      <c r="F34" s="77"/>
      <c r="G34" s="110"/>
      <c r="I34" s="117" t="s">
        <v>524</v>
      </c>
      <c r="J34" s="77">
        <v>40</v>
      </c>
      <c r="K34" s="77">
        <v>8</v>
      </c>
      <c r="L34" s="77">
        <f>J34/K34</f>
        <v>5</v>
      </c>
    </row>
    <row r="35" spans="1:12" thickBot="1" x14ac:dyDescent="0.5">
      <c r="A35" s="17" t="s">
        <v>122</v>
      </c>
      <c r="C35" s="92" t="s">
        <v>498</v>
      </c>
      <c r="D35" s="93"/>
      <c r="E35" s="81"/>
      <c r="F35" s="81"/>
      <c r="G35" s="111"/>
      <c r="I35" s="117" t="s">
        <v>525</v>
      </c>
      <c r="J35" s="77">
        <v>88</v>
      </c>
      <c r="K35" s="77">
        <v>10</v>
      </c>
      <c r="L35" s="77">
        <f>J35/K35</f>
        <v>8.8000000000000007</v>
      </c>
    </row>
    <row r="36" spans="1:12" ht="17.25" x14ac:dyDescent="0.45">
      <c r="A36" s="4" t="s">
        <v>420</v>
      </c>
      <c r="C36" s="74" t="s">
        <v>499</v>
      </c>
      <c r="D36" s="75">
        <v>3</v>
      </c>
      <c r="E36" s="75">
        <f>SUM(D36:D40)</f>
        <v>24</v>
      </c>
      <c r="F36" s="75">
        <v>5</v>
      </c>
      <c r="G36" s="109">
        <f>E36/F36</f>
        <v>4.8</v>
      </c>
      <c r="I36" s="117" t="s">
        <v>526</v>
      </c>
      <c r="J36" s="77">
        <v>17</v>
      </c>
      <c r="K36" s="77">
        <v>5</v>
      </c>
      <c r="L36" s="77">
        <f>J36/K36</f>
        <v>3.4</v>
      </c>
    </row>
    <row r="37" spans="1:12" ht="17.25" x14ac:dyDescent="0.45">
      <c r="A37" s="4" t="s">
        <v>160</v>
      </c>
      <c r="C37" s="76" t="s">
        <v>499</v>
      </c>
      <c r="D37" s="77">
        <v>4</v>
      </c>
      <c r="E37" s="77"/>
      <c r="F37" s="77"/>
      <c r="G37" s="110"/>
      <c r="I37" s="117" t="s">
        <v>527</v>
      </c>
      <c r="J37" s="77">
        <v>24</v>
      </c>
      <c r="K37" s="77">
        <v>5</v>
      </c>
      <c r="L37" s="77">
        <f>J37/K37</f>
        <v>4.8</v>
      </c>
    </row>
    <row r="38" spans="1:12" ht="17.25" x14ac:dyDescent="0.45">
      <c r="A38" s="4" t="s">
        <v>160</v>
      </c>
      <c r="C38" s="76" t="s">
        <v>499</v>
      </c>
      <c r="D38" s="77">
        <v>4</v>
      </c>
      <c r="E38" s="77"/>
      <c r="F38" s="77"/>
      <c r="G38" s="110"/>
      <c r="I38" s="117" t="s">
        <v>528</v>
      </c>
      <c r="J38" s="77">
        <v>3</v>
      </c>
      <c r="K38" s="77">
        <v>1</v>
      </c>
      <c r="L38" s="77">
        <v>3</v>
      </c>
    </row>
    <row r="39" spans="1:12" ht="17.25" x14ac:dyDescent="0.45">
      <c r="A39" s="4" t="s">
        <v>159</v>
      </c>
      <c r="C39" s="76" t="s">
        <v>499</v>
      </c>
      <c r="D39" s="77">
        <v>6</v>
      </c>
      <c r="E39" s="77"/>
      <c r="F39" s="77"/>
      <c r="G39" s="110"/>
      <c r="I39" s="117" t="s">
        <v>529</v>
      </c>
      <c r="J39" s="77">
        <v>39</v>
      </c>
      <c r="K39" s="77">
        <v>10</v>
      </c>
      <c r="L39" s="77">
        <f>J39/K39</f>
        <v>3.9</v>
      </c>
    </row>
    <row r="40" spans="1:12" thickBot="1" x14ac:dyDescent="0.5">
      <c r="A40" s="4" t="s">
        <v>208</v>
      </c>
      <c r="C40" s="80" t="s">
        <v>499</v>
      </c>
      <c r="D40" s="81">
        <v>7</v>
      </c>
      <c r="E40" s="81"/>
      <c r="F40" s="81"/>
      <c r="G40" s="111"/>
      <c r="I40" s="117" t="s">
        <v>530</v>
      </c>
      <c r="J40" s="77">
        <v>17</v>
      </c>
      <c r="K40" s="77">
        <v>3</v>
      </c>
      <c r="L40" s="77">
        <f>J40/K40</f>
        <v>5.666666666666667</v>
      </c>
    </row>
    <row r="41" spans="1:12" ht="17.25" x14ac:dyDescent="0.45">
      <c r="A41" s="4" t="s">
        <v>494</v>
      </c>
      <c r="C41" s="74" t="s">
        <v>500</v>
      </c>
      <c r="D41" s="75">
        <v>4</v>
      </c>
      <c r="E41" s="75">
        <f>SUM(D41:D42)</f>
        <v>10</v>
      </c>
      <c r="F41" s="75">
        <v>2</v>
      </c>
      <c r="G41" s="109">
        <f>E41/F41</f>
        <v>5</v>
      </c>
      <c r="I41" s="117" t="s">
        <v>531</v>
      </c>
      <c r="J41" s="77">
        <v>18</v>
      </c>
      <c r="K41" s="77">
        <v>4</v>
      </c>
      <c r="L41" s="77">
        <f>J41/K41</f>
        <v>4.5</v>
      </c>
    </row>
    <row r="42" spans="1:12" thickBot="1" x14ac:dyDescent="0.5">
      <c r="A42" s="4" t="s">
        <v>449</v>
      </c>
      <c r="C42" s="80" t="s">
        <v>500</v>
      </c>
      <c r="D42" s="81">
        <v>6</v>
      </c>
      <c r="E42" s="81"/>
      <c r="F42" s="81"/>
      <c r="G42" s="111"/>
      <c r="I42" s="117" t="s">
        <v>532</v>
      </c>
      <c r="J42" s="77">
        <v>83</v>
      </c>
      <c r="K42" s="77">
        <v>10</v>
      </c>
      <c r="L42" s="77">
        <f>J42/K42</f>
        <v>8.3000000000000007</v>
      </c>
    </row>
    <row r="43" spans="1:12" ht="17.25" x14ac:dyDescent="0.45">
      <c r="A43" s="23" t="s">
        <v>462</v>
      </c>
      <c r="C43" s="84" t="s">
        <v>501</v>
      </c>
      <c r="D43" s="85">
        <v>2</v>
      </c>
      <c r="E43" s="75">
        <f>SUM(D43:D47)</f>
        <v>16</v>
      </c>
      <c r="F43" s="75">
        <v>4</v>
      </c>
      <c r="G43" s="109">
        <f>E43/F43</f>
        <v>4</v>
      </c>
      <c r="I43" s="117" t="s">
        <v>533</v>
      </c>
      <c r="J43" s="77">
        <v>18</v>
      </c>
      <c r="K43" s="77">
        <v>2</v>
      </c>
      <c r="L43" s="77">
        <v>9</v>
      </c>
    </row>
    <row r="44" spans="1:12" ht="17.25" x14ac:dyDescent="0.45">
      <c r="A44" s="23" t="s">
        <v>179</v>
      </c>
      <c r="C44" s="86" t="s">
        <v>501</v>
      </c>
      <c r="D44" s="87">
        <v>3</v>
      </c>
      <c r="E44" s="77"/>
      <c r="F44" s="77"/>
      <c r="G44" s="110"/>
      <c r="I44" s="117" t="s">
        <v>534</v>
      </c>
      <c r="J44" s="77">
        <v>78</v>
      </c>
      <c r="K44" s="77">
        <v>10</v>
      </c>
      <c r="L44" s="77">
        <f>J44/K44</f>
        <v>7.8</v>
      </c>
    </row>
    <row r="45" spans="1:12" ht="17.25" x14ac:dyDescent="0.45">
      <c r="A45" s="38" t="s">
        <v>179</v>
      </c>
      <c r="C45" s="94" t="s">
        <v>501</v>
      </c>
      <c r="D45" s="95"/>
      <c r="E45" s="77"/>
      <c r="F45" s="77"/>
      <c r="G45" s="110"/>
      <c r="I45" s="117" t="s">
        <v>535</v>
      </c>
      <c r="J45" s="77">
        <v>20</v>
      </c>
      <c r="K45" s="77">
        <v>5</v>
      </c>
      <c r="L45" s="77">
        <v>4</v>
      </c>
    </row>
    <row r="46" spans="1:12" ht="17.25" x14ac:dyDescent="0.45">
      <c r="A46" s="23" t="s">
        <v>463</v>
      </c>
      <c r="C46" s="86" t="s">
        <v>501</v>
      </c>
      <c r="D46" s="87">
        <v>5</v>
      </c>
      <c r="E46" s="77"/>
      <c r="F46" s="77"/>
      <c r="G46" s="110"/>
      <c r="I46" s="117" t="s">
        <v>536</v>
      </c>
      <c r="J46" s="77">
        <v>77</v>
      </c>
      <c r="K46" s="77">
        <v>10</v>
      </c>
      <c r="L46" s="77">
        <v>7.7</v>
      </c>
    </row>
    <row r="47" spans="1:12" thickBot="1" x14ac:dyDescent="0.5">
      <c r="A47" s="4" t="s">
        <v>260</v>
      </c>
      <c r="C47" s="80" t="s">
        <v>501</v>
      </c>
      <c r="D47" s="81">
        <v>6</v>
      </c>
      <c r="E47" s="81"/>
      <c r="F47" s="81"/>
      <c r="G47" s="111"/>
      <c r="I47" s="117" t="s">
        <v>537</v>
      </c>
      <c r="J47" s="77">
        <v>23</v>
      </c>
      <c r="K47" s="77">
        <v>7</v>
      </c>
      <c r="L47" s="77">
        <f>J47/K47</f>
        <v>3.2857142857142856</v>
      </c>
    </row>
    <row r="48" spans="1:12" ht="17.25" x14ac:dyDescent="0.45">
      <c r="A48" s="4" t="s">
        <v>205</v>
      </c>
      <c r="C48" s="74" t="s">
        <v>502</v>
      </c>
      <c r="D48" s="75">
        <v>3</v>
      </c>
      <c r="E48" s="75">
        <f>SUM(D48:D51)</f>
        <v>18</v>
      </c>
      <c r="F48" s="75">
        <v>4</v>
      </c>
      <c r="G48" s="109">
        <f>E48/F48</f>
        <v>4.5</v>
      </c>
      <c r="I48" s="117" t="s">
        <v>538</v>
      </c>
      <c r="J48" s="77">
        <v>74</v>
      </c>
      <c r="K48" s="77">
        <v>10</v>
      </c>
      <c r="L48" s="77">
        <v>7.4</v>
      </c>
    </row>
    <row r="49" spans="1:12" ht="17.25" x14ac:dyDescent="0.45">
      <c r="A49" s="4" t="s">
        <v>138</v>
      </c>
      <c r="C49" s="76" t="s">
        <v>502</v>
      </c>
      <c r="D49" s="77">
        <v>4</v>
      </c>
      <c r="E49" s="77"/>
      <c r="F49" s="77"/>
      <c r="G49" s="110"/>
      <c r="I49" s="117" t="s">
        <v>539</v>
      </c>
      <c r="J49" s="77">
        <v>48</v>
      </c>
      <c r="K49" s="77">
        <v>8</v>
      </c>
      <c r="L49" s="77">
        <f>J49/K49</f>
        <v>6</v>
      </c>
    </row>
    <row r="50" spans="1:12" ht="17.25" x14ac:dyDescent="0.45">
      <c r="A50" s="23" t="s">
        <v>464</v>
      </c>
      <c r="C50" s="86" t="s">
        <v>502</v>
      </c>
      <c r="D50" s="87">
        <v>5</v>
      </c>
      <c r="E50" s="77"/>
      <c r="F50" s="77"/>
      <c r="G50" s="110"/>
      <c r="I50" s="117" t="s">
        <v>540</v>
      </c>
      <c r="J50" s="77">
        <v>60</v>
      </c>
      <c r="K50" s="77">
        <v>10</v>
      </c>
      <c r="L50" s="77">
        <v>6</v>
      </c>
    </row>
    <row r="51" spans="1:12" thickBot="1" x14ac:dyDescent="0.5">
      <c r="A51" s="4" t="s">
        <v>115</v>
      </c>
      <c r="C51" s="80" t="s">
        <v>502</v>
      </c>
      <c r="D51" s="81">
        <v>6</v>
      </c>
      <c r="E51" s="81"/>
      <c r="F51" s="81"/>
      <c r="G51" s="111"/>
      <c r="I51" s="117" t="s">
        <v>541</v>
      </c>
      <c r="J51" s="77">
        <v>43</v>
      </c>
      <c r="K51" s="77">
        <v>7</v>
      </c>
      <c r="L51" s="77">
        <f>J51/K51</f>
        <v>6.1428571428571432</v>
      </c>
    </row>
    <row r="52" spans="1:12" ht="17.25" x14ac:dyDescent="0.45">
      <c r="A52" s="23" t="s">
        <v>465</v>
      </c>
      <c r="C52" s="84" t="s">
        <v>503</v>
      </c>
      <c r="D52" s="85">
        <v>2</v>
      </c>
      <c r="E52" s="75">
        <f>SUM(D52:D61)</f>
        <v>43</v>
      </c>
      <c r="F52" s="75">
        <v>9</v>
      </c>
      <c r="G52" s="109">
        <f>E52/F52</f>
        <v>4.7777777777777777</v>
      </c>
      <c r="I52" s="117" t="s">
        <v>542</v>
      </c>
      <c r="J52" s="77">
        <v>46</v>
      </c>
      <c r="K52" s="77">
        <v>10</v>
      </c>
      <c r="L52" s="77">
        <v>4.5999999999999996</v>
      </c>
    </row>
    <row r="53" spans="1:12" ht="17.25" x14ac:dyDescent="0.45">
      <c r="A53" s="4" t="s">
        <v>310</v>
      </c>
      <c r="C53" s="76" t="s">
        <v>503</v>
      </c>
      <c r="D53" s="77">
        <v>3</v>
      </c>
      <c r="E53" s="77"/>
      <c r="F53" s="77"/>
      <c r="G53" s="110"/>
      <c r="I53" s="117" t="s">
        <v>543</v>
      </c>
      <c r="J53" s="77">
        <v>20</v>
      </c>
      <c r="K53" s="77">
        <v>6</v>
      </c>
      <c r="L53" s="77">
        <f>J53/K53</f>
        <v>3.3333333333333335</v>
      </c>
    </row>
    <row r="54" spans="1:12" ht="17.25" x14ac:dyDescent="0.45">
      <c r="A54" s="4" t="s">
        <v>310</v>
      </c>
      <c r="C54" s="76" t="s">
        <v>503</v>
      </c>
      <c r="D54" s="77">
        <v>3</v>
      </c>
      <c r="E54" s="77"/>
      <c r="F54" s="77"/>
      <c r="G54" s="110"/>
      <c r="I54" s="117" t="s">
        <v>544</v>
      </c>
      <c r="J54" s="77" t="s">
        <v>570</v>
      </c>
      <c r="K54" s="77"/>
      <c r="L54" s="77"/>
    </row>
    <row r="55" spans="1:12" ht="17.25" x14ac:dyDescent="0.45">
      <c r="A55" s="4" t="s">
        <v>222</v>
      </c>
      <c r="C55" s="76" t="s">
        <v>503</v>
      </c>
      <c r="D55" s="77">
        <v>4</v>
      </c>
      <c r="E55" s="77"/>
      <c r="F55" s="77"/>
      <c r="G55" s="110"/>
      <c r="I55" s="117" t="s">
        <v>545</v>
      </c>
      <c r="J55" s="77">
        <v>90</v>
      </c>
      <c r="K55" s="77">
        <v>10</v>
      </c>
      <c r="L55" s="77">
        <v>9</v>
      </c>
    </row>
    <row r="56" spans="1:12" ht="17.25" x14ac:dyDescent="0.45">
      <c r="A56" s="4" t="s">
        <v>130</v>
      </c>
      <c r="C56" s="76" t="s">
        <v>503</v>
      </c>
      <c r="D56" s="77">
        <v>5</v>
      </c>
      <c r="E56" s="77"/>
      <c r="F56" s="77"/>
      <c r="G56" s="110"/>
      <c r="I56" s="117" t="s">
        <v>546</v>
      </c>
      <c r="J56" s="77" t="s">
        <v>570</v>
      </c>
      <c r="K56" s="77"/>
      <c r="L56" s="77"/>
    </row>
    <row r="57" spans="1:12" ht="17.25" x14ac:dyDescent="0.45">
      <c r="A57" s="17" t="s">
        <v>130</v>
      </c>
      <c r="C57" s="78" t="s">
        <v>503</v>
      </c>
      <c r="D57" s="79"/>
      <c r="E57" s="77"/>
      <c r="F57" s="77"/>
      <c r="G57" s="110"/>
      <c r="I57" s="117" t="s">
        <v>547</v>
      </c>
      <c r="J57" s="77">
        <v>44</v>
      </c>
      <c r="K57" s="77">
        <v>8</v>
      </c>
      <c r="L57" s="77">
        <f>J57/K57</f>
        <v>5.5</v>
      </c>
    </row>
    <row r="58" spans="1:12" ht="17.25" x14ac:dyDescent="0.45">
      <c r="A58" s="4" t="s">
        <v>130</v>
      </c>
      <c r="C58" s="76" t="s">
        <v>503</v>
      </c>
      <c r="D58" s="77">
        <v>5</v>
      </c>
      <c r="E58" s="77"/>
      <c r="F58" s="77"/>
      <c r="G58" s="110"/>
      <c r="I58" s="117" t="s">
        <v>548</v>
      </c>
      <c r="J58" s="77">
        <v>23</v>
      </c>
      <c r="K58" s="77">
        <v>5</v>
      </c>
      <c r="L58" s="77">
        <f>J58/K58</f>
        <v>4.5999999999999996</v>
      </c>
    </row>
    <row r="59" spans="1:12" ht="17.25" x14ac:dyDescent="0.45">
      <c r="A59" s="4" t="s">
        <v>167</v>
      </c>
      <c r="C59" s="76" t="s">
        <v>503</v>
      </c>
      <c r="D59" s="77">
        <v>6</v>
      </c>
      <c r="E59" s="77"/>
      <c r="F59" s="77"/>
      <c r="G59" s="110"/>
      <c r="I59" s="117" t="s">
        <v>549</v>
      </c>
      <c r="J59" s="77">
        <v>5</v>
      </c>
      <c r="K59" s="77">
        <v>1</v>
      </c>
      <c r="L59" s="77">
        <v>5</v>
      </c>
    </row>
    <row r="60" spans="1:12" ht="17.25" x14ac:dyDescent="0.45">
      <c r="A60" s="4" t="s">
        <v>167</v>
      </c>
      <c r="C60" s="76" t="s">
        <v>503</v>
      </c>
      <c r="D60" s="77">
        <v>6</v>
      </c>
      <c r="E60" s="77"/>
      <c r="F60" s="77"/>
      <c r="G60" s="110"/>
      <c r="I60" s="117" t="s">
        <v>550</v>
      </c>
      <c r="J60" s="77">
        <v>2</v>
      </c>
      <c r="K60" s="77">
        <v>1</v>
      </c>
      <c r="L60" s="77">
        <v>2</v>
      </c>
    </row>
    <row r="61" spans="1:12" thickBot="1" x14ac:dyDescent="0.5">
      <c r="A61" s="4" t="s">
        <v>283</v>
      </c>
      <c r="C61" s="80" t="s">
        <v>503</v>
      </c>
      <c r="D61" s="81">
        <v>9</v>
      </c>
      <c r="E61" s="81"/>
      <c r="F61" s="81"/>
      <c r="G61" s="111"/>
      <c r="I61" s="117" t="s">
        <v>551</v>
      </c>
      <c r="J61" s="77" t="s">
        <v>570</v>
      </c>
      <c r="K61" s="77"/>
      <c r="L61" s="77"/>
    </row>
    <row r="62" spans="1:12" ht="17.25" x14ac:dyDescent="0.45">
      <c r="A62" s="4" t="s">
        <v>419</v>
      </c>
      <c r="C62" s="74" t="s">
        <v>504</v>
      </c>
      <c r="D62" s="75">
        <v>7</v>
      </c>
      <c r="E62" s="75">
        <f>SUM(D62:D65)</f>
        <v>32</v>
      </c>
      <c r="F62" s="75">
        <v>4</v>
      </c>
      <c r="G62" s="109">
        <f>E62/F62</f>
        <v>8</v>
      </c>
      <c r="I62" s="117" t="s">
        <v>552</v>
      </c>
      <c r="J62" s="77">
        <v>2</v>
      </c>
      <c r="K62" s="77">
        <v>2</v>
      </c>
      <c r="L62" s="77">
        <v>1</v>
      </c>
    </row>
    <row r="63" spans="1:12" ht="17.25" x14ac:dyDescent="0.45">
      <c r="A63" s="4" t="s">
        <v>419</v>
      </c>
      <c r="C63" s="76" t="s">
        <v>504</v>
      </c>
      <c r="D63" s="77">
        <v>7</v>
      </c>
      <c r="E63" s="77"/>
      <c r="F63" s="77"/>
      <c r="G63" s="110"/>
      <c r="I63" s="117" t="s">
        <v>553</v>
      </c>
      <c r="J63" s="77">
        <v>32</v>
      </c>
      <c r="K63" s="77">
        <v>7</v>
      </c>
      <c r="L63" s="77">
        <f>J63/K63</f>
        <v>4.5714285714285712</v>
      </c>
    </row>
    <row r="64" spans="1:12" ht="17.25" x14ac:dyDescent="0.45">
      <c r="A64" s="4" t="s">
        <v>413</v>
      </c>
      <c r="C64" s="76" t="s">
        <v>504</v>
      </c>
      <c r="D64" s="77">
        <v>9</v>
      </c>
      <c r="E64" s="77"/>
      <c r="F64" s="77"/>
      <c r="G64" s="110"/>
      <c r="I64" s="117" t="s">
        <v>554</v>
      </c>
      <c r="J64" s="77">
        <v>3</v>
      </c>
      <c r="K64" s="77">
        <v>1</v>
      </c>
      <c r="L64" s="77">
        <v>3</v>
      </c>
    </row>
    <row r="65" spans="1:12" thickBot="1" x14ac:dyDescent="0.5">
      <c r="A65" s="4" t="s">
        <v>413</v>
      </c>
      <c r="C65" s="116" t="s">
        <v>504</v>
      </c>
      <c r="D65" s="114">
        <v>9</v>
      </c>
      <c r="E65" s="114"/>
      <c r="F65" s="114"/>
      <c r="G65" s="115"/>
      <c r="I65" s="117" t="s">
        <v>555</v>
      </c>
      <c r="J65" s="77">
        <v>42</v>
      </c>
      <c r="K65" s="77">
        <v>10</v>
      </c>
      <c r="L65" s="77">
        <v>4.2</v>
      </c>
    </row>
    <row r="66" spans="1:12" ht="17.25" x14ac:dyDescent="0.45">
      <c r="A66" s="4" t="s">
        <v>217</v>
      </c>
      <c r="C66" s="74" t="s">
        <v>571</v>
      </c>
      <c r="D66" s="75">
        <v>3</v>
      </c>
      <c r="E66" s="75">
        <f>SUM(D66:D76)</f>
        <v>40</v>
      </c>
      <c r="F66" s="75">
        <v>10</v>
      </c>
      <c r="G66" s="109">
        <f>E66/F66</f>
        <v>4</v>
      </c>
      <c r="I66" s="117" t="s">
        <v>556</v>
      </c>
      <c r="J66" s="77">
        <v>21</v>
      </c>
      <c r="K66" s="77">
        <v>5</v>
      </c>
      <c r="L66" s="77">
        <f>J66/K66</f>
        <v>4.2</v>
      </c>
    </row>
    <row r="67" spans="1:12" ht="17.25" x14ac:dyDescent="0.45">
      <c r="A67" s="4" t="s">
        <v>217</v>
      </c>
      <c r="C67" s="76" t="s">
        <v>571</v>
      </c>
      <c r="D67" s="77">
        <v>3</v>
      </c>
      <c r="E67" s="77"/>
      <c r="F67" s="77"/>
      <c r="G67" s="110"/>
      <c r="I67" s="117" t="s">
        <v>557</v>
      </c>
      <c r="J67" s="77">
        <v>51</v>
      </c>
      <c r="K67" s="77">
        <v>10</v>
      </c>
      <c r="L67" s="77">
        <v>5.0999999999999996</v>
      </c>
    </row>
    <row r="68" spans="1:12" ht="17.25" x14ac:dyDescent="0.45">
      <c r="A68" s="4" t="s">
        <v>217</v>
      </c>
      <c r="C68" s="76" t="s">
        <v>571</v>
      </c>
      <c r="D68" s="77">
        <v>3</v>
      </c>
      <c r="E68" s="77"/>
      <c r="F68" s="77"/>
      <c r="G68" s="110"/>
      <c r="I68" s="117" t="s">
        <v>558</v>
      </c>
      <c r="J68" s="77" t="s">
        <v>570</v>
      </c>
      <c r="K68" s="77"/>
      <c r="L68" s="77"/>
    </row>
    <row r="69" spans="1:12" ht="17.25" x14ac:dyDescent="0.45">
      <c r="A69" s="4" t="s">
        <v>217</v>
      </c>
      <c r="C69" s="76" t="s">
        <v>571</v>
      </c>
      <c r="D69" s="77">
        <v>3</v>
      </c>
      <c r="E69" s="77"/>
      <c r="F69" s="77"/>
      <c r="G69" s="110"/>
      <c r="I69" s="117" t="s">
        <v>559</v>
      </c>
      <c r="J69" s="77">
        <v>25</v>
      </c>
      <c r="K69" s="77">
        <v>5</v>
      </c>
      <c r="L69" s="77">
        <v>5</v>
      </c>
    </row>
    <row r="70" spans="1:12" ht="17.25" x14ac:dyDescent="0.45">
      <c r="A70" s="4" t="s">
        <v>217</v>
      </c>
      <c r="C70" s="76" t="s">
        <v>571</v>
      </c>
      <c r="D70" s="77">
        <v>3</v>
      </c>
      <c r="E70" s="77"/>
      <c r="F70" s="77"/>
      <c r="G70" s="110"/>
      <c r="I70" s="117" t="s">
        <v>560</v>
      </c>
      <c r="J70" s="77">
        <v>44</v>
      </c>
      <c r="K70" s="77">
        <v>10</v>
      </c>
      <c r="L70" s="77">
        <v>4.4000000000000004</v>
      </c>
    </row>
    <row r="71" spans="1:12" ht="17.25" x14ac:dyDescent="0.45">
      <c r="A71" s="4" t="s">
        <v>118</v>
      </c>
      <c r="C71" s="76" t="s">
        <v>571</v>
      </c>
      <c r="D71" s="77">
        <v>4</v>
      </c>
      <c r="E71" s="77"/>
      <c r="F71" s="77"/>
      <c r="G71" s="110"/>
      <c r="I71" s="117" t="s">
        <v>561</v>
      </c>
      <c r="J71" s="77">
        <v>19</v>
      </c>
      <c r="K71" s="77">
        <v>5</v>
      </c>
      <c r="L71" s="77">
        <f>J71/K71</f>
        <v>3.8</v>
      </c>
    </row>
    <row r="72" spans="1:12" ht="17.25" x14ac:dyDescent="0.45">
      <c r="A72" s="4" t="s">
        <v>118</v>
      </c>
      <c r="C72" s="76" t="s">
        <v>571</v>
      </c>
      <c r="D72" s="77">
        <v>4</v>
      </c>
      <c r="E72" s="77"/>
      <c r="F72" s="77"/>
      <c r="G72" s="110"/>
      <c r="I72" s="117" t="s">
        <v>562</v>
      </c>
      <c r="J72" s="77" t="s">
        <v>570</v>
      </c>
      <c r="K72" s="77"/>
      <c r="L72" s="77"/>
    </row>
    <row r="73" spans="1:12" ht="17.25" x14ac:dyDescent="0.45">
      <c r="A73" s="4" t="s">
        <v>118</v>
      </c>
      <c r="C73" s="76" t="s">
        <v>571</v>
      </c>
      <c r="D73" s="77">
        <v>4</v>
      </c>
      <c r="E73" s="77"/>
      <c r="F73" s="77"/>
      <c r="G73" s="110"/>
      <c r="I73" s="117" t="s">
        <v>563</v>
      </c>
      <c r="J73" s="77">
        <v>6</v>
      </c>
      <c r="K73" s="77">
        <v>3</v>
      </c>
      <c r="L73" s="77">
        <v>2</v>
      </c>
    </row>
    <row r="74" spans="1:12" ht="17.25" x14ac:dyDescent="0.45">
      <c r="A74" s="30" t="s">
        <v>408</v>
      </c>
      <c r="C74" s="94" t="s">
        <v>571</v>
      </c>
      <c r="D74" s="96"/>
      <c r="E74" s="77"/>
      <c r="F74" s="77"/>
      <c r="G74" s="110"/>
      <c r="I74" s="117" t="s">
        <v>564</v>
      </c>
      <c r="J74" s="77">
        <v>28</v>
      </c>
      <c r="K74" s="77">
        <v>7</v>
      </c>
      <c r="L74" s="77">
        <f>J74/K74</f>
        <v>4</v>
      </c>
    </row>
    <row r="75" spans="1:12" ht="17.25" x14ac:dyDescent="0.45">
      <c r="A75" s="4" t="s">
        <v>408</v>
      </c>
      <c r="C75" s="76" t="s">
        <v>571</v>
      </c>
      <c r="D75" s="77">
        <v>6</v>
      </c>
      <c r="E75" s="77"/>
      <c r="F75" s="77"/>
      <c r="G75" s="110"/>
      <c r="I75" s="117" t="s">
        <v>565</v>
      </c>
      <c r="J75" s="77">
        <v>37</v>
      </c>
      <c r="K75" s="77">
        <v>5</v>
      </c>
      <c r="L75" s="77">
        <f>J75/K75</f>
        <v>7.4</v>
      </c>
    </row>
    <row r="76" spans="1:12" thickBot="1" x14ac:dyDescent="0.5">
      <c r="A76" s="4" t="s">
        <v>171</v>
      </c>
      <c r="C76" s="80" t="s">
        <v>571</v>
      </c>
      <c r="D76" s="81">
        <v>7</v>
      </c>
      <c r="E76" s="81"/>
      <c r="F76" s="81"/>
      <c r="G76" s="111"/>
      <c r="I76" s="117" t="s">
        <v>566</v>
      </c>
      <c r="J76" s="77">
        <v>63</v>
      </c>
      <c r="K76" s="77">
        <v>10</v>
      </c>
      <c r="L76" s="77">
        <v>6.3</v>
      </c>
    </row>
    <row r="77" spans="1:12" ht="17.25" x14ac:dyDescent="0.45">
      <c r="A77" s="4" t="s">
        <v>190</v>
      </c>
      <c r="C77" s="82" t="s">
        <v>505</v>
      </c>
      <c r="D77" s="83">
        <v>5</v>
      </c>
      <c r="E77" s="83">
        <f>SUM(D77:D78)</f>
        <v>12</v>
      </c>
      <c r="F77" s="83">
        <v>2</v>
      </c>
      <c r="G77" s="112">
        <f>E77/F77</f>
        <v>6</v>
      </c>
    </row>
    <row r="78" spans="1:12" thickBot="1" x14ac:dyDescent="0.5">
      <c r="A78" s="4" t="s">
        <v>209</v>
      </c>
      <c r="C78" s="80" t="s">
        <v>505</v>
      </c>
      <c r="D78" s="81">
        <v>7</v>
      </c>
      <c r="E78" s="81"/>
      <c r="F78" s="81"/>
      <c r="G78" s="111"/>
    </row>
    <row r="79" spans="1:12" ht="17.25" x14ac:dyDescent="0.45">
      <c r="A79" s="23" t="s">
        <v>466</v>
      </c>
      <c r="C79" s="84" t="s">
        <v>506</v>
      </c>
      <c r="D79" s="85">
        <v>3</v>
      </c>
      <c r="E79" s="75">
        <f>SUM(D79:D81)</f>
        <v>6</v>
      </c>
      <c r="F79" s="75">
        <v>2</v>
      </c>
      <c r="G79" s="109">
        <f>E79/2</f>
        <v>3</v>
      </c>
    </row>
    <row r="80" spans="1:12" ht="17.25" x14ac:dyDescent="0.45">
      <c r="A80" s="38" t="s">
        <v>107</v>
      </c>
      <c r="C80" s="94" t="s">
        <v>506</v>
      </c>
      <c r="D80" s="95"/>
      <c r="E80" s="77"/>
      <c r="F80" s="77"/>
      <c r="G80" s="110"/>
    </row>
    <row r="81" spans="1:7" thickBot="1" x14ac:dyDescent="0.5">
      <c r="A81" s="23" t="s">
        <v>467</v>
      </c>
      <c r="C81" s="88" t="s">
        <v>506</v>
      </c>
      <c r="D81" s="89">
        <v>3</v>
      </c>
      <c r="E81" s="81"/>
      <c r="F81" s="81"/>
      <c r="G81" s="111"/>
    </row>
    <row r="82" spans="1:7" ht="17.25" x14ac:dyDescent="0.45">
      <c r="A82" s="23" t="s">
        <v>468</v>
      </c>
      <c r="C82" s="84" t="s">
        <v>507</v>
      </c>
      <c r="D82" s="85">
        <v>1</v>
      </c>
      <c r="E82" s="75">
        <f>SUM(D82:D86)</f>
        <v>10</v>
      </c>
      <c r="F82" s="75">
        <v>5</v>
      </c>
      <c r="G82" s="109">
        <f>E82/F82</f>
        <v>2</v>
      </c>
    </row>
    <row r="83" spans="1:7" ht="17.25" x14ac:dyDescent="0.45">
      <c r="A83" s="23" t="s">
        <v>468</v>
      </c>
      <c r="C83" s="86" t="s">
        <v>507</v>
      </c>
      <c r="D83" s="87">
        <v>1</v>
      </c>
      <c r="E83" s="77"/>
      <c r="F83" s="77"/>
      <c r="G83" s="110"/>
    </row>
    <row r="84" spans="1:7" ht="17.25" x14ac:dyDescent="0.45">
      <c r="A84" s="23" t="s">
        <v>469</v>
      </c>
      <c r="C84" s="86" t="s">
        <v>507</v>
      </c>
      <c r="D84" s="87">
        <v>2</v>
      </c>
      <c r="E84" s="77"/>
      <c r="F84" s="77"/>
      <c r="G84" s="110"/>
    </row>
    <row r="85" spans="1:7" ht="17.25" x14ac:dyDescent="0.45">
      <c r="A85" s="23" t="s">
        <v>469</v>
      </c>
      <c r="C85" s="86" t="s">
        <v>507</v>
      </c>
      <c r="D85" s="87">
        <v>2</v>
      </c>
      <c r="E85" s="77"/>
      <c r="F85" s="77"/>
      <c r="G85" s="110"/>
    </row>
    <row r="86" spans="1:7" thickBot="1" x14ac:dyDescent="0.5">
      <c r="A86" s="23" t="s">
        <v>470</v>
      </c>
      <c r="C86" s="88" t="s">
        <v>507</v>
      </c>
      <c r="D86" s="89">
        <v>4</v>
      </c>
      <c r="E86" s="81"/>
      <c r="F86" s="81"/>
      <c r="G86" s="111"/>
    </row>
    <row r="87" spans="1:7" thickBot="1" x14ac:dyDescent="0.5">
      <c r="A87" s="23" t="s">
        <v>471</v>
      </c>
      <c r="C87" s="97" t="s">
        <v>508</v>
      </c>
      <c r="D87" s="98">
        <v>1</v>
      </c>
      <c r="E87" s="104">
        <f>SUM(D87)</f>
        <v>1</v>
      </c>
      <c r="F87" s="104">
        <v>1</v>
      </c>
      <c r="G87" s="113">
        <v>1</v>
      </c>
    </row>
    <row r="88" spans="1:7" ht="17.25" x14ac:dyDescent="0.45">
      <c r="A88" s="38" t="s">
        <v>472</v>
      </c>
      <c r="C88" s="99" t="s">
        <v>509</v>
      </c>
      <c r="D88" s="100"/>
      <c r="E88" s="75" t="s">
        <v>570</v>
      </c>
      <c r="F88" s="75"/>
      <c r="G88" s="109"/>
    </row>
    <row r="89" spans="1:7" thickBot="1" x14ac:dyDescent="0.5">
      <c r="A89" s="38" t="s">
        <v>111</v>
      </c>
      <c r="C89" s="101" t="s">
        <v>509</v>
      </c>
      <c r="D89" s="102"/>
      <c r="E89" s="81"/>
      <c r="F89" s="81"/>
      <c r="G89" s="111"/>
    </row>
    <row r="90" spans="1:7" ht="17.25" x14ac:dyDescent="0.45">
      <c r="A90" s="4" t="s">
        <v>137</v>
      </c>
      <c r="C90" s="74" t="s">
        <v>510</v>
      </c>
      <c r="D90" s="75">
        <v>5</v>
      </c>
      <c r="E90" s="75">
        <f>SUM(D90:D97)</f>
        <v>46</v>
      </c>
      <c r="F90" s="75">
        <v>8</v>
      </c>
      <c r="G90" s="109">
        <f>E90/F90</f>
        <v>5.75</v>
      </c>
    </row>
    <row r="91" spans="1:7" ht="17.25" x14ac:dyDescent="0.45">
      <c r="A91" s="4" t="s">
        <v>137</v>
      </c>
      <c r="C91" s="76" t="s">
        <v>510</v>
      </c>
      <c r="D91" s="77">
        <v>5</v>
      </c>
      <c r="E91" s="77"/>
      <c r="F91" s="77"/>
      <c r="G91" s="110"/>
    </row>
    <row r="92" spans="1:7" ht="17.25" x14ac:dyDescent="0.45">
      <c r="A92" s="4" t="s">
        <v>137</v>
      </c>
      <c r="C92" s="76" t="s">
        <v>510</v>
      </c>
      <c r="D92" s="77">
        <v>5</v>
      </c>
      <c r="E92" s="77"/>
      <c r="F92" s="77"/>
      <c r="G92" s="110"/>
    </row>
    <row r="93" spans="1:7" ht="17.25" x14ac:dyDescent="0.45">
      <c r="A93" s="4" t="s">
        <v>137</v>
      </c>
      <c r="C93" s="76" t="s">
        <v>510</v>
      </c>
      <c r="D93" s="77">
        <v>5</v>
      </c>
      <c r="E93" s="77"/>
      <c r="F93" s="77"/>
      <c r="G93" s="110"/>
    </row>
    <row r="94" spans="1:7" ht="17.25" x14ac:dyDescent="0.45">
      <c r="A94" s="4" t="s">
        <v>143</v>
      </c>
      <c r="C94" s="76" t="s">
        <v>510</v>
      </c>
      <c r="D94" s="77">
        <v>6</v>
      </c>
      <c r="E94" s="77"/>
      <c r="F94" s="77"/>
      <c r="G94" s="110"/>
    </row>
    <row r="95" spans="1:7" ht="17.25" x14ac:dyDescent="0.45">
      <c r="A95" s="4" t="s">
        <v>143</v>
      </c>
      <c r="C95" s="76" t="s">
        <v>510</v>
      </c>
      <c r="D95" s="77">
        <v>6</v>
      </c>
      <c r="E95" s="77"/>
      <c r="F95" s="77"/>
      <c r="G95" s="110"/>
    </row>
    <row r="96" spans="1:7" ht="17.25" x14ac:dyDescent="0.45">
      <c r="A96" s="4" t="s">
        <v>414</v>
      </c>
      <c r="C96" s="76" t="s">
        <v>510</v>
      </c>
      <c r="D96" s="77">
        <v>7</v>
      </c>
      <c r="E96" s="77"/>
      <c r="F96" s="77"/>
      <c r="G96" s="110"/>
    </row>
    <row r="97" spans="1:7" thickBot="1" x14ac:dyDescent="0.5">
      <c r="A97" s="4" t="s">
        <v>414</v>
      </c>
      <c r="C97" s="80" t="s">
        <v>510</v>
      </c>
      <c r="D97" s="81">
        <v>7</v>
      </c>
      <c r="E97" s="81"/>
      <c r="F97" s="81"/>
      <c r="G97" s="111"/>
    </row>
    <row r="98" spans="1:7" ht="17.25" x14ac:dyDescent="0.45">
      <c r="A98" s="23" t="s">
        <v>473</v>
      </c>
      <c r="C98" s="84" t="s">
        <v>511</v>
      </c>
      <c r="D98" s="85">
        <v>2</v>
      </c>
      <c r="E98" s="75">
        <f>SUM(D98:D105)</f>
        <v>23</v>
      </c>
      <c r="F98" s="75">
        <v>7</v>
      </c>
      <c r="G98" s="109">
        <f>E98/F98</f>
        <v>3.2857142857142856</v>
      </c>
    </row>
    <row r="99" spans="1:7" ht="17.25" x14ac:dyDescent="0.45">
      <c r="A99" s="23" t="s">
        <v>473</v>
      </c>
      <c r="C99" s="86" t="s">
        <v>511</v>
      </c>
      <c r="D99" s="87">
        <v>2</v>
      </c>
      <c r="E99" s="77"/>
      <c r="F99" s="77"/>
      <c r="G99" s="110"/>
    </row>
    <row r="100" spans="1:7" ht="17.25" x14ac:dyDescent="0.45">
      <c r="A100" s="23" t="s">
        <v>473</v>
      </c>
      <c r="C100" s="86" t="s">
        <v>511</v>
      </c>
      <c r="D100" s="87">
        <v>2</v>
      </c>
      <c r="E100" s="77"/>
      <c r="F100" s="77"/>
      <c r="G100" s="110"/>
    </row>
    <row r="101" spans="1:7" ht="17.25" x14ac:dyDescent="0.45">
      <c r="A101" s="38" t="s">
        <v>474</v>
      </c>
      <c r="C101" s="94" t="s">
        <v>511</v>
      </c>
      <c r="D101" s="95"/>
      <c r="E101" s="77"/>
      <c r="F101" s="77"/>
      <c r="G101" s="110"/>
    </row>
    <row r="102" spans="1:7" ht="17.25" x14ac:dyDescent="0.45">
      <c r="A102" s="4" t="s">
        <v>320</v>
      </c>
      <c r="C102" s="76" t="s">
        <v>511</v>
      </c>
      <c r="D102" s="77">
        <v>3</v>
      </c>
      <c r="E102" s="77"/>
      <c r="F102" s="77"/>
      <c r="G102" s="110"/>
    </row>
    <row r="103" spans="1:7" ht="17.25" x14ac:dyDescent="0.45">
      <c r="A103" s="4" t="s">
        <v>296</v>
      </c>
      <c r="C103" s="76" t="s">
        <v>511</v>
      </c>
      <c r="D103" s="77">
        <v>4</v>
      </c>
      <c r="E103" s="77"/>
      <c r="F103" s="77"/>
      <c r="G103" s="110"/>
    </row>
    <row r="104" spans="1:7" ht="17.25" x14ac:dyDescent="0.45">
      <c r="A104" s="4" t="s">
        <v>306</v>
      </c>
      <c r="C104" s="76" t="s">
        <v>511</v>
      </c>
      <c r="D104" s="77">
        <v>5</v>
      </c>
      <c r="E104" s="77"/>
      <c r="F104" s="77"/>
      <c r="G104" s="110"/>
    </row>
    <row r="105" spans="1:7" thickBot="1" x14ac:dyDescent="0.5">
      <c r="A105" s="4" t="s">
        <v>409</v>
      </c>
      <c r="C105" s="80" t="s">
        <v>511</v>
      </c>
      <c r="D105" s="81">
        <v>5</v>
      </c>
      <c r="E105" s="81"/>
      <c r="F105" s="81"/>
      <c r="G105" s="111"/>
    </row>
    <row r="106" spans="1:7" ht="17.25" x14ac:dyDescent="0.45">
      <c r="A106" s="4" t="s">
        <v>291</v>
      </c>
      <c r="C106" s="74" t="s">
        <v>512</v>
      </c>
      <c r="D106" s="75">
        <v>3</v>
      </c>
      <c r="E106" s="75">
        <f>SUM(D106:D114)</f>
        <v>36</v>
      </c>
      <c r="F106" s="75">
        <v>9</v>
      </c>
      <c r="G106" s="109">
        <f>E106/F106</f>
        <v>4</v>
      </c>
    </row>
    <row r="107" spans="1:7" ht="17.25" x14ac:dyDescent="0.45">
      <c r="A107" s="4" t="s">
        <v>291</v>
      </c>
      <c r="C107" s="76" t="s">
        <v>512</v>
      </c>
      <c r="D107" s="77">
        <v>3</v>
      </c>
      <c r="E107" s="77"/>
      <c r="F107" s="77"/>
      <c r="G107" s="110"/>
    </row>
    <row r="108" spans="1:7" ht="17.25" x14ac:dyDescent="0.45">
      <c r="A108" s="4" t="s">
        <v>342</v>
      </c>
      <c r="C108" s="76" t="s">
        <v>512</v>
      </c>
      <c r="D108" s="77">
        <v>4</v>
      </c>
      <c r="E108" s="77"/>
      <c r="F108" s="77"/>
      <c r="G108" s="110"/>
    </row>
    <row r="109" spans="1:7" ht="17.25" x14ac:dyDescent="0.45">
      <c r="A109" s="4" t="s">
        <v>342</v>
      </c>
      <c r="C109" s="76" t="s">
        <v>512</v>
      </c>
      <c r="D109" s="77">
        <v>4</v>
      </c>
      <c r="E109" s="77"/>
      <c r="F109" s="77"/>
      <c r="G109" s="110"/>
    </row>
    <row r="110" spans="1:7" ht="17.25" x14ac:dyDescent="0.45">
      <c r="A110" s="4" t="s">
        <v>342</v>
      </c>
      <c r="C110" s="76" t="s">
        <v>512</v>
      </c>
      <c r="D110" s="77">
        <v>4</v>
      </c>
      <c r="E110" s="77"/>
      <c r="F110" s="77"/>
      <c r="G110" s="110"/>
    </row>
    <row r="111" spans="1:7" ht="17.25" x14ac:dyDescent="0.45">
      <c r="A111" s="4" t="s">
        <v>342</v>
      </c>
      <c r="C111" s="76" t="s">
        <v>512</v>
      </c>
      <c r="D111" s="77">
        <v>4</v>
      </c>
      <c r="E111" s="77"/>
      <c r="F111" s="77"/>
      <c r="G111" s="110"/>
    </row>
    <row r="112" spans="1:7" ht="17.25" x14ac:dyDescent="0.45">
      <c r="A112" s="4" t="s">
        <v>342</v>
      </c>
      <c r="C112" s="76" t="s">
        <v>512</v>
      </c>
      <c r="D112" s="77">
        <v>4</v>
      </c>
      <c r="E112" s="77"/>
      <c r="F112" s="77"/>
      <c r="G112" s="110"/>
    </row>
    <row r="113" spans="1:7" ht="17.25" x14ac:dyDescent="0.45">
      <c r="A113" s="4" t="s">
        <v>303</v>
      </c>
      <c r="C113" s="76" t="s">
        <v>512</v>
      </c>
      <c r="D113" s="77">
        <v>5</v>
      </c>
      <c r="E113" s="77"/>
      <c r="F113" s="77"/>
      <c r="G113" s="110"/>
    </row>
    <row r="114" spans="1:7" thickBot="1" x14ac:dyDescent="0.5">
      <c r="A114" s="4" t="s">
        <v>303</v>
      </c>
      <c r="C114" s="80" t="s">
        <v>512</v>
      </c>
      <c r="D114" s="81">
        <v>5</v>
      </c>
      <c r="E114" s="81"/>
      <c r="F114" s="81"/>
      <c r="G114" s="111"/>
    </row>
    <row r="115" spans="1:7" ht="17.25" x14ac:dyDescent="0.45">
      <c r="A115" s="30" t="s">
        <v>269</v>
      </c>
      <c r="C115" s="99" t="s">
        <v>513</v>
      </c>
      <c r="D115" s="100"/>
      <c r="E115" s="75" t="s">
        <v>570</v>
      </c>
      <c r="F115" s="75"/>
      <c r="G115" s="109"/>
    </row>
    <row r="116" spans="1:7" ht="17.25" x14ac:dyDescent="0.45">
      <c r="A116" s="38" t="s">
        <v>98</v>
      </c>
      <c r="C116" s="94" t="s">
        <v>513</v>
      </c>
      <c r="D116" s="95"/>
      <c r="E116" s="77"/>
      <c r="F116" s="77"/>
      <c r="G116" s="110"/>
    </row>
    <row r="117" spans="1:7" ht="17.25" x14ac:dyDescent="0.45">
      <c r="A117" s="38" t="s">
        <v>98</v>
      </c>
      <c r="C117" s="94" t="s">
        <v>513</v>
      </c>
      <c r="D117" s="95"/>
      <c r="E117" s="77"/>
      <c r="F117" s="77"/>
      <c r="G117" s="110"/>
    </row>
    <row r="118" spans="1:7" ht="17.25" x14ac:dyDescent="0.45">
      <c r="A118" s="38" t="s">
        <v>178</v>
      </c>
      <c r="C118" s="94" t="s">
        <v>513</v>
      </c>
      <c r="D118" s="95"/>
      <c r="E118" s="77"/>
      <c r="F118" s="77"/>
      <c r="G118" s="110"/>
    </row>
    <row r="119" spans="1:7" ht="17.25" x14ac:dyDescent="0.45">
      <c r="A119" s="38" t="s">
        <v>106</v>
      </c>
      <c r="C119" s="94" t="s">
        <v>513</v>
      </c>
      <c r="D119" s="95"/>
      <c r="E119" s="77"/>
      <c r="F119" s="77"/>
      <c r="G119" s="110"/>
    </row>
    <row r="120" spans="1:7" ht="17.25" x14ac:dyDescent="0.45">
      <c r="A120" s="38" t="s">
        <v>106</v>
      </c>
      <c r="C120" s="94" t="s">
        <v>513</v>
      </c>
      <c r="D120" s="95"/>
      <c r="E120" s="77"/>
      <c r="F120" s="77"/>
      <c r="G120" s="110"/>
    </row>
    <row r="121" spans="1:7" thickBot="1" x14ac:dyDescent="0.5">
      <c r="A121" s="30" t="s">
        <v>433</v>
      </c>
      <c r="C121" s="101" t="s">
        <v>513</v>
      </c>
      <c r="D121" s="102"/>
      <c r="E121" s="81"/>
      <c r="F121" s="81"/>
      <c r="G121" s="111"/>
    </row>
    <row r="122" spans="1:7" thickBot="1" x14ac:dyDescent="0.5">
      <c r="A122" s="4" t="s">
        <v>305</v>
      </c>
      <c r="C122" s="103" t="s">
        <v>514</v>
      </c>
      <c r="D122" s="104">
        <v>3</v>
      </c>
      <c r="E122" s="104">
        <f>SUM(D122)</f>
        <v>3</v>
      </c>
      <c r="F122" s="104">
        <v>1</v>
      </c>
      <c r="G122" s="113">
        <v>3</v>
      </c>
    </row>
    <row r="123" spans="1:7" ht="17.25" x14ac:dyDescent="0.45">
      <c r="A123" s="23" t="s">
        <v>268</v>
      </c>
      <c r="C123" s="84" t="s">
        <v>515</v>
      </c>
      <c r="D123" s="85">
        <v>4</v>
      </c>
      <c r="E123" s="75">
        <f>SUM(D123:D127)</f>
        <v>24</v>
      </c>
      <c r="F123" s="75">
        <v>4</v>
      </c>
      <c r="G123" s="109">
        <f>E123/F123</f>
        <v>6</v>
      </c>
    </row>
    <row r="124" spans="1:7" ht="17.25" x14ac:dyDescent="0.45">
      <c r="A124" s="30" t="s">
        <v>268</v>
      </c>
      <c r="C124" s="94" t="s">
        <v>515</v>
      </c>
      <c r="D124" s="95"/>
      <c r="E124" s="77"/>
      <c r="F124" s="77"/>
      <c r="G124" s="110"/>
    </row>
    <row r="125" spans="1:7" ht="17.25" x14ac:dyDescent="0.45">
      <c r="A125" s="4" t="s">
        <v>336</v>
      </c>
      <c r="C125" s="76" t="s">
        <v>515</v>
      </c>
      <c r="D125" s="77">
        <v>6</v>
      </c>
      <c r="E125" s="77"/>
      <c r="F125" s="77"/>
      <c r="G125" s="110"/>
    </row>
    <row r="126" spans="1:7" ht="17.25" x14ac:dyDescent="0.45">
      <c r="A126" s="4" t="s">
        <v>166</v>
      </c>
      <c r="C126" s="76" t="s">
        <v>515</v>
      </c>
      <c r="D126" s="77">
        <v>7</v>
      </c>
      <c r="E126" s="77"/>
      <c r="F126" s="77"/>
      <c r="G126" s="110"/>
    </row>
    <row r="127" spans="1:7" thickBot="1" x14ac:dyDescent="0.5">
      <c r="A127" s="4" t="s">
        <v>166</v>
      </c>
      <c r="C127" s="80" t="s">
        <v>515</v>
      </c>
      <c r="D127" s="81">
        <v>7</v>
      </c>
      <c r="E127" s="81"/>
      <c r="F127" s="81"/>
      <c r="G127" s="111"/>
    </row>
    <row r="128" spans="1:7" ht="17.25" x14ac:dyDescent="0.45">
      <c r="A128" s="4" t="s">
        <v>402</v>
      </c>
      <c r="C128" s="74" t="s">
        <v>516</v>
      </c>
      <c r="D128" s="75">
        <v>3</v>
      </c>
      <c r="E128" s="75">
        <f>SUM(D128:D138)</f>
        <v>59</v>
      </c>
      <c r="F128" s="75">
        <v>10</v>
      </c>
      <c r="G128" s="109">
        <f>E128/F128</f>
        <v>5.9</v>
      </c>
    </row>
    <row r="129" spans="1:7" ht="17.25" x14ac:dyDescent="0.45">
      <c r="A129" s="4" t="s">
        <v>451</v>
      </c>
      <c r="C129" s="76" t="s">
        <v>516</v>
      </c>
      <c r="D129" s="77">
        <v>4</v>
      </c>
      <c r="E129" s="77"/>
      <c r="F129" s="77"/>
      <c r="G129" s="110"/>
    </row>
    <row r="130" spans="1:7" ht="17.25" x14ac:dyDescent="0.45">
      <c r="A130" s="4" t="s">
        <v>196</v>
      </c>
      <c r="C130" s="76" t="s">
        <v>516</v>
      </c>
      <c r="D130" s="77">
        <v>5</v>
      </c>
      <c r="E130" s="77"/>
      <c r="F130" s="77"/>
      <c r="G130" s="110"/>
    </row>
    <row r="131" spans="1:7" ht="17.25" x14ac:dyDescent="0.45">
      <c r="A131" s="4" t="s">
        <v>196</v>
      </c>
      <c r="C131" s="76" t="s">
        <v>516</v>
      </c>
      <c r="D131" s="77">
        <v>5</v>
      </c>
      <c r="E131" s="77"/>
      <c r="F131" s="77"/>
      <c r="G131" s="110"/>
    </row>
    <row r="132" spans="1:7" ht="17.25" x14ac:dyDescent="0.45">
      <c r="A132" s="4" t="s">
        <v>369</v>
      </c>
      <c r="C132" s="76" t="s">
        <v>516</v>
      </c>
      <c r="D132" s="77">
        <v>6</v>
      </c>
      <c r="E132" s="77"/>
      <c r="F132" s="77"/>
      <c r="G132" s="110"/>
    </row>
    <row r="133" spans="1:7" ht="17.25" x14ac:dyDescent="0.45">
      <c r="A133" s="4" t="s">
        <v>369</v>
      </c>
      <c r="C133" s="76" t="s">
        <v>516</v>
      </c>
      <c r="D133" s="77">
        <v>6</v>
      </c>
      <c r="E133" s="77"/>
      <c r="F133" s="77"/>
      <c r="G133" s="110"/>
    </row>
    <row r="134" spans="1:7" ht="17.25" x14ac:dyDescent="0.45">
      <c r="A134" s="4" t="s">
        <v>177</v>
      </c>
      <c r="C134" s="76" t="s">
        <v>516</v>
      </c>
      <c r="D134" s="77">
        <v>7</v>
      </c>
      <c r="E134" s="77"/>
      <c r="F134" s="77"/>
      <c r="G134" s="110"/>
    </row>
    <row r="135" spans="1:7" ht="17.25" x14ac:dyDescent="0.45">
      <c r="A135" s="4" t="s">
        <v>177</v>
      </c>
      <c r="C135" s="76" t="s">
        <v>516</v>
      </c>
      <c r="D135" s="77">
        <v>7</v>
      </c>
      <c r="E135" s="77"/>
      <c r="F135" s="77"/>
      <c r="G135" s="110"/>
    </row>
    <row r="136" spans="1:7" ht="17.25" x14ac:dyDescent="0.45">
      <c r="A136" s="4" t="s">
        <v>177</v>
      </c>
      <c r="C136" s="76" t="s">
        <v>516</v>
      </c>
      <c r="D136" s="77">
        <v>7</v>
      </c>
      <c r="E136" s="77"/>
      <c r="F136" s="77"/>
      <c r="G136" s="110"/>
    </row>
    <row r="137" spans="1:7" ht="17.25" x14ac:dyDescent="0.45">
      <c r="A137" s="38" t="s">
        <v>177</v>
      </c>
      <c r="C137" s="94" t="s">
        <v>516</v>
      </c>
      <c r="D137" s="95"/>
      <c r="E137" s="77"/>
      <c r="F137" s="77"/>
      <c r="G137" s="110"/>
    </row>
    <row r="138" spans="1:7" thickBot="1" x14ac:dyDescent="0.5">
      <c r="A138" s="4" t="s">
        <v>235</v>
      </c>
      <c r="C138" s="80" t="s">
        <v>516</v>
      </c>
      <c r="D138" s="81">
        <v>9</v>
      </c>
      <c r="E138" s="81"/>
      <c r="F138" s="81"/>
      <c r="G138" s="111"/>
    </row>
    <row r="139" spans="1:7" ht="17.25" x14ac:dyDescent="0.45">
      <c r="A139" s="4" t="s">
        <v>439</v>
      </c>
      <c r="C139" s="74" t="s">
        <v>438</v>
      </c>
      <c r="D139" s="75">
        <v>4</v>
      </c>
      <c r="E139" s="75">
        <f>SUM(D139:D144)</f>
        <v>35</v>
      </c>
      <c r="F139" s="75">
        <v>6</v>
      </c>
      <c r="G139" s="109">
        <f>E139/F139</f>
        <v>5.833333333333333</v>
      </c>
    </row>
    <row r="140" spans="1:7" ht="17.25" x14ac:dyDescent="0.45">
      <c r="A140" s="4" t="s">
        <v>300</v>
      </c>
      <c r="C140" s="76" t="s">
        <v>438</v>
      </c>
      <c r="D140" s="77">
        <v>5</v>
      </c>
      <c r="E140" s="77"/>
      <c r="F140" s="77"/>
      <c r="G140" s="110"/>
    </row>
    <row r="141" spans="1:7" ht="17.25" x14ac:dyDescent="0.45">
      <c r="A141" s="4" t="s">
        <v>384</v>
      </c>
      <c r="C141" s="76" t="s">
        <v>438</v>
      </c>
      <c r="D141" s="77">
        <v>6</v>
      </c>
      <c r="E141" s="77"/>
      <c r="F141" s="77"/>
      <c r="G141" s="110"/>
    </row>
    <row r="142" spans="1:7" ht="17.25" x14ac:dyDescent="0.45">
      <c r="A142" s="4" t="s">
        <v>384</v>
      </c>
      <c r="C142" s="76" t="s">
        <v>438</v>
      </c>
      <c r="D142" s="77">
        <v>6</v>
      </c>
      <c r="E142" s="77"/>
      <c r="F142" s="77"/>
      <c r="G142" s="110"/>
    </row>
    <row r="143" spans="1:7" ht="17.25" x14ac:dyDescent="0.45">
      <c r="A143" s="4" t="s">
        <v>366</v>
      </c>
      <c r="C143" s="76" t="s">
        <v>438</v>
      </c>
      <c r="D143" s="77">
        <v>7</v>
      </c>
      <c r="E143" s="77"/>
      <c r="F143" s="77"/>
      <c r="G143" s="110"/>
    </row>
    <row r="144" spans="1:7" thickBot="1" x14ac:dyDescent="0.5">
      <c r="A144" s="4" t="s">
        <v>366</v>
      </c>
      <c r="C144" s="80" t="s">
        <v>438</v>
      </c>
      <c r="D144" s="81">
        <v>7</v>
      </c>
      <c r="E144" s="81"/>
      <c r="F144" s="81"/>
      <c r="G144" s="111"/>
    </row>
    <row r="145" spans="1:7" thickBot="1" x14ac:dyDescent="0.5">
      <c r="A145" s="38" t="s">
        <v>101</v>
      </c>
      <c r="C145" s="105" t="s">
        <v>517</v>
      </c>
      <c r="D145" s="106"/>
      <c r="E145" s="104" t="s">
        <v>570</v>
      </c>
      <c r="F145" s="104"/>
      <c r="G145" s="113"/>
    </row>
    <row r="146" spans="1:7" ht="17.25" x14ac:dyDescent="0.45">
      <c r="A146" s="4" t="s">
        <v>338</v>
      </c>
      <c r="C146" s="74" t="s">
        <v>518</v>
      </c>
      <c r="D146" s="75">
        <v>3</v>
      </c>
      <c r="E146" s="75">
        <f>SUM(D146:D148)</f>
        <v>9</v>
      </c>
      <c r="F146" s="75">
        <v>3</v>
      </c>
      <c r="G146" s="109">
        <v>3</v>
      </c>
    </row>
    <row r="147" spans="1:7" ht="17.25" x14ac:dyDescent="0.45">
      <c r="A147" s="4" t="s">
        <v>397</v>
      </c>
      <c r="C147" s="76" t="s">
        <v>518</v>
      </c>
      <c r="D147" s="77">
        <v>3</v>
      </c>
      <c r="E147" s="77"/>
      <c r="F147" s="77"/>
      <c r="G147" s="110"/>
    </row>
    <row r="148" spans="1:7" thickBot="1" x14ac:dyDescent="0.5">
      <c r="A148" s="4" t="s">
        <v>397</v>
      </c>
      <c r="C148" s="80" t="s">
        <v>518</v>
      </c>
      <c r="D148" s="81">
        <v>3</v>
      </c>
      <c r="E148" s="81"/>
      <c r="F148" s="81"/>
      <c r="G148" s="111"/>
    </row>
    <row r="149" spans="1:7" ht="17.25" x14ac:dyDescent="0.45">
      <c r="A149" s="17" t="s">
        <v>97</v>
      </c>
      <c r="C149" s="90" t="s">
        <v>519</v>
      </c>
      <c r="D149" s="91"/>
      <c r="E149" s="75" t="s">
        <v>570</v>
      </c>
      <c r="F149" s="75"/>
      <c r="G149" s="109"/>
    </row>
    <row r="150" spans="1:7" thickBot="1" x14ac:dyDescent="0.5">
      <c r="A150" s="17" t="s">
        <v>475</v>
      </c>
      <c r="C150" s="92" t="s">
        <v>519</v>
      </c>
      <c r="D150" s="93"/>
      <c r="E150" s="81"/>
      <c r="F150" s="81"/>
      <c r="G150" s="111"/>
    </row>
    <row r="151" spans="1:7" ht="17.25" x14ac:dyDescent="0.45">
      <c r="A151" s="38" t="s">
        <v>152</v>
      </c>
      <c r="C151" s="99" t="s">
        <v>520</v>
      </c>
      <c r="D151" s="100"/>
      <c r="E151" s="75" t="s">
        <v>570</v>
      </c>
      <c r="F151" s="75"/>
      <c r="G151" s="109"/>
    </row>
    <row r="152" spans="1:7" ht="17.25" x14ac:dyDescent="0.45">
      <c r="A152" s="38" t="s">
        <v>110</v>
      </c>
      <c r="C152" s="94" t="s">
        <v>520</v>
      </c>
      <c r="D152" s="95"/>
      <c r="E152" s="77"/>
      <c r="F152" s="77"/>
      <c r="G152" s="110"/>
    </row>
    <row r="153" spans="1:7" ht="17.25" x14ac:dyDescent="0.45">
      <c r="A153" s="38" t="s">
        <v>110</v>
      </c>
      <c r="C153" s="94" t="s">
        <v>520</v>
      </c>
      <c r="D153" s="95"/>
      <c r="E153" s="77"/>
      <c r="F153" s="77"/>
      <c r="G153" s="110"/>
    </row>
    <row r="154" spans="1:7" ht="17.25" x14ac:dyDescent="0.45">
      <c r="A154" s="30" t="s">
        <v>434</v>
      </c>
      <c r="C154" s="94" t="s">
        <v>520</v>
      </c>
      <c r="D154" s="95"/>
      <c r="E154" s="77"/>
      <c r="F154" s="77"/>
      <c r="G154" s="110"/>
    </row>
    <row r="155" spans="1:7" ht="17.25" x14ac:dyDescent="0.45">
      <c r="A155" s="38" t="s">
        <v>220</v>
      </c>
      <c r="C155" s="94" t="s">
        <v>520</v>
      </c>
      <c r="D155" s="95"/>
      <c r="E155" s="77"/>
      <c r="F155" s="77"/>
      <c r="G155" s="110"/>
    </row>
    <row r="156" spans="1:7" thickBot="1" x14ac:dyDescent="0.5">
      <c r="A156" s="30" t="s">
        <v>220</v>
      </c>
      <c r="C156" s="101" t="s">
        <v>520</v>
      </c>
      <c r="D156" s="102"/>
      <c r="E156" s="81"/>
      <c r="F156" s="81"/>
      <c r="G156" s="111"/>
    </row>
    <row r="157" spans="1:7" thickBot="1" x14ac:dyDescent="0.5">
      <c r="A157" s="4" t="s">
        <v>212</v>
      </c>
      <c r="C157" s="103" t="s">
        <v>521</v>
      </c>
      <c r="D157" s="104">
        <v>3</v>
      </c>
      <c r="E157" s="104">
        <f>SUM(D157)</f>
        <v>3</v>
      </c>
      <c r="F157" s="104">
        <v>1</v>
      </c>
      <c r="G157" s="113">
        <v>3</v>
      </c>
    </row>
    <row r="158" spans="1:7" ht="17.25" x14ac:dyDescent="0.45">
      <c r="A158" s="23" t="s">
        <v>440</v>
      </c>
      <c r="C158" s="84" t="s">
        <v>522</v>
      </c>
      <c r="D158" s="85">
        <v>3</v>
      </c>
      <c r="E158" s="75">
        <f>SUM(D158:D165)</f>
        <v>31</v>
      </c>
      <c r="F158" s="75">
        <v>7</v>
      </c>
      <c r="G158" s="109">
        <f>E158/F158</f>
        <v>4.4285714285714288</v>
      </c>
    </row>
    <row r="159" spans="1:7" ht="17.25" x14ac:dyDescent="0.45">
      <c r="A159" s="23" t="s">
        <v>440</v>
      </c>
      <c r="C159" s="86" t="s">
        <v>522</v>
      </c>
      <c r="D159" s="87">
        <v>3</v>
      </c>
      <c r="E159" s="77"/>
      <c r="F159" s="77"/>
      <c r="G159" s="110"/>
    </row>
    <row r="160" spans="1:7" ht="17.25" x14ac:dyDescent="0.45">
      <c r="A160" s="4" t="s">
        <v>440</v>
      </c>
      <c r="C160" s="76" t="s">
        <v>522</v>
      </c>
      <c r="D160" s="77">
        <v>3</v>
      </c>
      <c r="E160" s="77"/>
      <c r="F160" s="77"/>
      <c r="G160" s="110"/>
    </row>
    <row r="161" spans="1:7" ht="17.25" x14ac:dyDescent="0.45">
      <c r="A161" s="23" t="s">
        <v>337</v>
      </c>
      <c r="C161" s="86" t="s">
        <v>522</v>
      </c>
      <c r="D161" s="87">
        <v>5</v>
      </c>
      <c r="E161" s="77"/>
      <c r="F161" s="77"/>
      <c r="G161" s="110"/>
    </row>
    <row r="162" spans="1:7" ht="17.25" x14ac:dyDescent="0.45">
      <c r="A162" s="4" t="s">
        <v>337</v>
      </c>
      <c r="C162" s="76" t="s">
        <v>522</v>
      </c>
      <c r="D162" s="77">
        <v>5</v>
      </c>
      <c r="E162" s="77"/>
      <c r="F162" s="77"/>
      <c r="G162" s="110"/>
    </row>
    <row r="163" spans="1:7" ht="17.25" x14ac:dyDescent="0.45">
      <c r="A163" s="4" t="s">
        <v>299</v>
      </c>
      <c r="C163" s="76" t="s">
        <v>522</v>
      </c>
      <c r="D163" s="77">
        <v>6</v>
      </c>
      <c r="E163" s="77"/>
      <c r="F163" s="77"/>
      <c r="G163" s="110"/>
    </row>
    <row r="164" spans="1:7" ht="17.25" x14ac:dyDescent="0.45">
      <c r="A164" s="4" t="s">
        <v>299</v>
      </c>
      <c r="C164" s="76" t="s">
        <v>522</v>
      </c>
      <c r="D164" s="77">
        <v>6</v>
      </c>
      <c r="E164" s="77"/>
      <c r="F164" s="77"/>
      <c r="G164" s="110"/>
    </row>
    <row r="165" spans="1:7" thickBot="1" x14ac:dyDescent="0.5">
      <c r="A165" s="30" t="s">
        <v>267</v>
      </c>
      <c r="C165" s="101" t="s">
        <v>522</v>
      </c>
      <c r="D165" s="102"/>
      <c r="E165" s="81"/>
      <c r="F165" s="81"/>
      <c r="G165" s="111"/>
    </row>
    <row r="166" spans="1:7" thickBot="1" x14ac:dyDescent="0.5">
      <c r="A166" s="4" t="s">
        <v>425</v>
      </c>
      <c r="C166" s="103" t="s">
        <v>523</v>
      </c>
      <c r="D166" s="104">
        <v>9</v>
      </c>
      <c r="E166" s="104">
        <f>SUM(D166)</f>
        <v>9</v>
      </c>
      <c r="F166" s="104">
        <v>1</v>
      </c>
      <c r="G166" s="113">
        <v>9</v>
      </c>
    </row>
    <row r="167" spans="1:7" ht="17.25" x14ac:dyDescent="0.45">
      <c r="A167" s="23" t="s">
        <v>234</v>
      </c>
      <c r="C167" s="84" t="s">
        <v>524</v>
      </c>
      <c r="D167" s="85">
        <v>4</v>
      </c>
      <c r="E167" s="75">
        <f>SUM(D167:D174)</f>
        <v>40</v>
      </c>
      <c r="F167" s="75">
        <v>8</v>
      </c>
      <c r="G167" s="109">
        <f>E167/F167</f>
        <v>5</v>
      </c>
    </row>
    <row r="168" spans="1:7" ht="17.25" x14ac:dyDescent="0.45">
      <c r="A168" s="23" t="s">
        <v>234</v>
      </c>
      <c r="C168" s="86" t="s">
        <v>524</v>
      </c>
      <c r="D168" s="87">
        <v>4</v>
      </c>
      <c r="E168" s="77"/>
      <c r="F168" s="77"/>
      <c r="G168" s="110"/>
    </row>
    <row r="169" spans="1:7" ht="17.25" x14ac:dyDescent="0.45">
      <c r="A169" s="4" t="s">
        <v>234</v>
      </c>
      <c r="C169" s="76" t="s">
        <v>524</v>
      </c>
      <c r="D169" s="77">
        <v>4</v>
      </c>
      <c r="E169" s="77"/>
      <c r="F169" s="77"/>
      <c r="G169" s="110"/>
    </row>
    <row r="170" spans="1:7" ht="17.25" x14ac:dyDescent="0.45">
      <c r="A170" s="23" t="s">
        <v>203</v>
      </c>
      <c r="C170" s="86" t="s">
        <v>524</v>
      </c>
      <c r="D170" s="87">
        <v>5</v>
      </c>
      <c r="E170" s="77"/>
      <c r="F170" s="77"/>
      <c r="G170" s="110"/>
    </row>
    <row r="171" spans="1:7" ht="17.25" x14ac:dyDescent="0.45">
      <c r="A171" s="23" t="s">
        <v>203</v>
      </c>
      <c r="C171" s="86" t="s">
        <v>524</v>
      </c>
      <c r="D171" s="87">
        <v>5</v>
      </c>
      <c r="E171" s="77"/>
      <c r="F171" s="77"/>
      <c r="G171" s="110"/>
    </row>
    <row r="172" spans="1:7" ht="17.25" x14ac:dyDescent="0.45">
      <c r="A172" s="4" t="s">
        <v>203</v>
      </c>
      <c r="C172" s="76" t="s">
        <v>524</v>
      </c>
      <c r="D172" s="77">
        <v>5</v>
      </c>
      <c r="E172" s="77"/>
      <c r="F172" s="77"/>
      <c r="G172" s="110"/>
    </row>
    <row r="173" spans="1:7" ht="17.25" x14ac:dyDescent="0.45">
      <c r="A173" s="4" t="s">
        <v>215</v>
      </c>
      <c r="C173" s="76" t="s">
        <v>524</v>
      </c>
      <c r="D173" s="77">
        <v>6</v>
      </c>
      <c r="E173" s="77"/>
      <c r="F173" s="77"/>
      <c r="G173" s="110"/>
    </row>
    <row r="174" spans="1:7" thickBot="1" x14ac:dyDescent="0.5">
      <c r="A174" s="4" t="s">
        <v>157</v>
      </c>
      <c r="C174" s="80" t="s">
        <v>524</v>
      </c>
      <c r="D174" s="81">
        <v>7</v>
      </c>
      <c r="E174" s="81"/>
      <c r="F174" s="81"/>
      <c r="G174" s="111"/>
    </row>
    <row r="175" spans="1:7" ht="17.25" x14ac:dyDescent="0.45">
      <c r="A175" s="4" t="s">
        <v>383</v>
      </c>
      <c r="C175" s="74" t="s">
        <v>525</v>
      </c>
      <c r="D175" s="75">
        <v>7</v>
      </c>
      <c r="E175" s="75">
        <f>SUM(D175:D184)</f>
        <v>88</v>
      </c>
      <c r="F175" s="75">
        <v>10</v>
      </c>
      <c r="G175" s="109">
        <f>E175/F175</f>
        <v>8.8000000000000007</v>
      </c>
    </row>
    <row r="176" spans="1:7" ht="17.25" x14ac:dyDescent="0.45">
      <c r="A176" s="4" t="s">
        <v>165</v>
      </c>
      <c r="C176" s="76" t="s">
        <v>525</v>
      </c>
      <c r="D176" s="77">
        <v>9</v>
      </c>
      <c r="E176" s="77"/>
      <c r="F176" s="77"/>
      <c r="G176" s="110"/>
    </row>
    <row r="177" spans="1:7" ht="17.25" x14ac:dyDescent="0.45">
      <c r="A177" s="4" t="s">
        <v>165</v>
      </c>
      <c r="C177" s="76" t="s">
        <v>525</v>
      </c>
      <c r="D177" s="77">
        <v>9</v>
      </c>
      <c r="E177" s="77"/>
      <c r="F177" s="77"/>
      <c r="G177" s="110"/>
    </row>
    <row r="178" spans="1:7" ht="17.25" x14ac:dyDescent="0.45">
      <c r="A178" s="4" t="s">
        <v>165</v>
      </c>
      <c r="C178" s="76" t="s">
        <v>525</v>
      </c>
      <c r="D178" s="77">
        <v>9</v>
      </c>
      <c r="E178" s="77"/>
      <c r="F178" s="77"/>
      <c r="G178" s="110"/>
    </row>
    <row r="179" spans="1:7" ht="17.25" x14ac:dyDescent="0.45">
      <c r="A179" s="4" t="s">
        <v>165</v>
      </c>
      <c r="C179" s="76" t="s">
        <v>525</v>
      </c>
      <c r="D179" s="77">
        <v>9</v>
      </c>
      <c r="E179" s="77"/>
      <c r="F179" s="77"/>
      <c r="G179" s="110"/>
    </row>
    <row r="180" spans="1:7" ht="17.25" x14ac:dyDescent="0.45">
      <c r="A180" s="4" t="s">
        <v>165</v>
      </c>
      <c r="C180" s="76" t="s">
        <v>525</v>
      </c>
      <c r="D180" s="77">
        <v>9</v>
      </c>
      <c r="E180" s="77"/>
      <c r="F180" s="77"/>
      <c r="G180" s="110"/>
    </row>
    <row r="181" spans="1:7" ht="17.25" x14ac:dyDescent="0.45">
      <c r="A181" s="4" t="s">
        <v>165</v>
      </c>
      <c r="C181" s="76" t="s">
        <v>525</v>
      </c>
      <c r="D181" s="77">
        <v>9</v>
      </c>
      <c r="E181" s="77"/>
      <c r="F181" s="77"/>
      <c r="G181" s="110"/>
    </row>
    <row r="182" spans="1:7" ht="17.25" x14ac:dyDescent="0.45">
      <c r="A182" s="4" t="s">
        <v>165</v>
      </c>
      <c r="C182" s="76" t="s">
        <v>525</v>
      </c>
      <c r="D182" s="77">
        <v>9</v>
      </c>
      <c r="E182" s="77"/>
      <c r="F182" s="77"/>
      <c r="G182" s="110"/>
    </row>
    <row r="183" spans="1:7" ht="17.25" x14ac:dyDescent="0.45">
      <c r="A183" s="4" t="s">
        <v>165</v>
      </c>
      <c r="C183" s="76" t="s">
        <v>525</v>
      </c>
      <c r="D183" s="77">
        <v>9</v>
      </c>
      <c r="E183" s="77"/>
      <c r="F183" s="77"/>
      <c r="G183" s="110"/>
    </row>
    <row r="184" spans="1:7" thickBot="1" x14ac:dyDescent="0.5">
      <c r="A184" s="4" t="s">
        <v>165</v>
      </c>
      <c r="C184" s="80" t="s">
        <v>525</v>
      </c>
      <c r="D184" s="81">
        <v>9</v>
      </c>
      <c r="E184" s="81"/>
      <c r="F184" s="81"/>
      <c r="G184" s="111"/>
    </row>
    <row r="185" spans="1:7" ht="17.25" x14ac:dyDescent="0.45">
      <c r="A185" s="17" t="s">
        <v>476</v>
      </c>
      <c r="C185" s="90" t="s">
        <v>526</v>
      </c>
      <c r="D185" s="91"/>
      <c r="E185" s="75">
        <f>SUM(D185:D190)</f>
        <v>17</v>
      </c>
      <c r="F185" s="75">
        <v>5</v>
      </c>
      <c r="G185" s="109">
        <f>E185/F185</f>
        <v>3.4</v>
      </c>
    </row>
    <row r="186" spans="1:7" ht="17.25" x14ac:dyDescent="0.45">
      <c r="A186" s="23" t="s">
        <v>387</v>
      </c>
      <c r="C186" s="86" t="s">
        <v>526</v>
      </c>
      <c r="D186" s="87">
        <v>3</v>
      </c>
      <c r="E186" s="77"/>
      <c r="F186" s="77"/>
      <c r="G186" s="110"/>
    </row>
    <row r="187" spans="1:7" ht="17.25" x14ac:dyDescent="0.45">
      <c r="A187" s="23" t="s">
        <v>387</v>
      </c>
      <c r="C187" s="86" t="s">
        <v>526</v>
      </c>
      <c r="D187" s="87">
        <v>3</v>
      </c>
      <c r="E187" s="77"/>
      <c r="F187" s="77"/>
      <c r="G187" s="110"/>
    </row>
    <row r="188" spans="1:7" ht="17.25" x14ac:dyDescent="0.45">
      <c r="A188" s="4" t="s">
        <v>387</v>
      </c>
      <c r="C188" s="76" t="s">
        <v>526</v>
      </c>
      <c r="D188" s="77">
        <v>3</v>
      </c>
      <c r="E188" s="77"/>
      <c r="F188" s="77"/>
      <c r="G188" s="110"/>
    </row>
    <row r="189" spans="1:7" ht="17.25" x14ac:dyDescent="0.45">
      <c r="A189" s="4" t="s">
        <v>204</v>
      </c>
      <c r="C189" s="76" t="s">
        <v>526</v>
      </c>
      <c r="D189" s="77">
        <v>4</v>
      </c>
      <c r="E189" s="77"/>
      <c r="F189" s="77"/>
      <c r="G189" s="110"/>
    </row>
    <row r="190" spans="1:7" thickBot="1" x14ac:dyDescent="0.5">
      <c r="A190" s="4" t="s">
        <v>204</v>
      </c>
      <c r="C190" s="80" t="s">
        <v>526</v>
      </c>
      <c r="D190" s="81">
        <v>4</v>
      </c>
      <c r="E190" s="81"/>
      <c r="F190" s="81"/>
      <c r="G190" s="111"/>
    </row>
    <row r="191" spans="1:7" ht="17.25" x14ac:dyDescent="0.45">
      <c r="A191" s="23" t="s">
        <v>477</v>
      </c>
      <c r="C191" s="84" t="s">
        <v>527</v>
      </c>
      <c r="D191" s="85">
        <v>2</v>
      </c>
      <c r="E191" s="75">
        <f>SUM(D191:D196)</f>
        <v>24</v>
      </c>
      <c r="F191" s="75">
        <v>5</v>
      </c>
      <c r="G191" s="109">
        <f>E191/F191</f>
        <v>4.8</v>
      </c>
    </row>
    <row r="192" spans="1:7" ht="17.25" x14ac:dyDescent="0.45">
      <c r="A192" s="38" t="s">
        <v>223</v>
      </c>
      <c r="C192" s="94" t="s">
        <v>527</v>
      </c>
      <c r="D192" s="95"/>
      <c r="E192" s="77"/>
      <c r="F192" s="77"/>
      <c r="G192" s="110"/>
    </row>
    <row r="193" spans="1:7" ht="17.25" x14ac:dyDescent="0.45">
      <c r="A193" s="4" t="s">
        <v>99</v>
      </c>
      <c r="C193" s="76" t="s">
        <v>527</v>
      </c>
      <c r="D193" s="77">
        <v>4</v>
      </c>
      <c r="E193" s="77"/>
      <c r="F193" s="77"/>
      <c r="G193" s="110"/>
    </row>
    <row r="194" spans="1:7" ht="17.25" x14ac:dyDescent="0.45">
      <c r="A194" s="4" t="s">
        <v>99</v>
      </c>
      <c r="C194" s="76" t="s">
        <v>527</v>
      </c>
      <c r="D194" s="77">
        <v>4</v>
      </c>
      <c r="E194" s="77"/>
      <c r="F194" s="77"/>
      <c r="G194" s="110"/>
    </row>
    <row r="195" spans="1:7" ht="17.25" x14ac:dyDescent="0.45">
      <c r="A195" s="4" t="s">
        <v>442</v>
      </c>
      <c r="C195" s="76" t="s">
        <v>527</v>
      </c>
      <c r="D195" s="77">
        <v>5</v>
      </c>
      <c r="E195" s="77"/>
      <c r="F195" s="77"/>
      <c r="G195" s="110"/>
    </row>
    <row r="196" spans="1:7" thickBot="1" x14ac:dyDescent="0.5">
      <c r="A196" s="4" t="s">
        <v>447</v>
      </c>
      <c r="C196" s="80" t="s">
        <v>527</v>
      </c>
      <c r="D196" s="81">
        <v>9</v>
      </c>
      <c r="E196" s="81"/>
      <c r="F196" s="81"/>
      <c r="G196" s="111"/>
    </row>
    <row r="197" spans="1:7" ht="17.25" x14ac:dyDescent="0.45">
      <c r="A197" s="23" t="s">
        <v>126</v>
      </c>
      <c r="C197" s="84" t="s">
        <v>528</v>
      </c>
      <c r="D197" s="85">
        <v>3</v>
      </c>
      <c r="E197" s="75">
        <f>SUM(D197)</f>
        <v>3</v>
      </c>
      <c r="F197" s="75">
        <v>1</v>
      </c>
      <c r="G197" s="109">
        <v>3</v>
      </c>
    </row>
    <row r="198" spans="1:7" ht="17.25" x14ac:dyDescent="0.45">
      <c r="A198" s="17" t="s">
        <v>126</v>
      </c>
      <c r="C198" s="78" t="s">
        <v>528</v>
      </c>
      <c r="D198" s="79"/>
      <c r="E198" s="77"/>
      <c r="F198" s="77"/>
      <c r="G198" s="110"/>
    </row>
    <row r="199" spans="1:7" thickBot="1" x14ac:dyDescent="0.5">
      <c r="A199" s="38" t="s">
        <v>95</v>
      </c>
      <c r="C199" s="101" t="s">
        <v>528</v>
      </c>
      <c r="D199" s="102"/>
      <c r="E199" s="81"/>
      <c r="F199" s="81"/>
      <c r="G199" s="111"/>
    </row>
    <row r="200" spans="1:7" ht="17.25" x14ac:dyDescent="0.45">
      <c r="A200" s="23" t="s">
        <v>479</v>
      </c>
      <c r="C200" s="84" t="s">
        <v>529</v>
      </c>
      <c r="D200" s="85">
        <v>2</v>
      </c>
      <c r="E200" s="75">
        <f>SUM(D200:D210)</f>
        <v>39</v>
      </c>
      <c r="F200" s="75">
        <v>10</v>
      </c>
      <c r="G200" s="109">
        <f>E200/F200</f>
        <v>3.9</v>
      </c>
    </row>
    <row r="201" spans="1:7" ht="17.25" x14ac:dyDescent="0.45">
      <c r="A201" s="4" t="s">
        <v>102</v>
      </c>
      <c r="C201" s="76" t="s">
        <v>529</v>
      </c>
      <c r="D201" s="77">
        <v>3</v>
      </c>
      <c r="E201" s="77"/>
      <c r="F201" s="77"/>
      <c r="G201" s="110"/>
    </row>
    <row r="202" spans="1:7" ht="17.25" x14ac:dyDescent="0.45">
      <c r="A202" s="4" t="s">
        <v>102</v>
      </c>
      <c r="C202" s="76" t="s">
        <v>529</v>
      </c>
      <c r="D202" s="77">
        <v>3</v>
      </c>
      <c r="E202" s="77"/>
      <c r="F202" s="77"/>
      <c r="G202" s="110"/>
    </row>
    <row r="203" spans="1:7" ht="17.25" x14ac:dyDescent="0.45">
      <c r="A203" s="4" t="s">
        <v>102</v>
      </c>
      <c r="C203" s="76" t="s">
        <v>529</v>
      </c>
      <c r="D203" s="77">
        <v>3</v>
      </c>
      <c r="E203" s="77"/>
      <c r="F203" s="77"/>
      <c r="G203" s="110"/>
    </row>
    <row r="204" spans="1:7" ht="17.25" x14ac:dyDescent="0.45">
      <c r="A204" s="4" t="s">
        <v>102</v>
      </c>
      <c r="C204" s="76" t="s">
        <v>529</v>
      </c>
      <c r="D204" s="77">
        <v>3</v>
      </c>
      <c r="E204" s="77"/>
      <c r="F204" s="77"/>
      <c r="G204" s="110"/>
    </row>
    <row r="205" spans="1:7" ht="17.25" x14ac:dyDescent="0.45">
      <c r="A205" s="4" t="s">
        <v>131</v>
      </c>
      <c r="C205" s="76" t="s">
        <v>529</v>
      </c>
      <c r="D205" s="77">
        <v>4</v>
      </c>
      <c r="E205" s="77"/>
      <c r="F205" s="77"/>
      <c r="G205" s="110"/>
    </row>
    <row r="206" spans="1:7" ht="17.25" x14ac:dyDescent="0.45">
      <c r="A206" s="17" t="s">
        <v>131</v>
      </c>
      <c r="C206" s="78" t="s">
        <v>529</v>
      </c>
      <c r="D206" s="79"/>
      <c r="E206" s="77"/>
      <c r="F206" s="77"/>
      <c r="G206" s="110"/>
    </row>
    <row r="207" spans="1:7" ht="17.25" x14ac:dyDescent="0.45">
      <c r="A207" s="4" t="s">
        <v>131</v>
      </c>
      <c r="C207" s="76" t="s">
        <v>529</v>
      </c>
      <c r="D207" s="77">
        <v>4</v>
      </c>
      <c r="E207" s="77"/>
      <c r="F207" s="77"/>
      <c r="G207" s="110"/>
    </row>
    <row r="208" spans="1:7" ht="17.25" x14ac:dyDescent="0.45">
      <c r="A208" s="4" t="s">
        <v>229</v>
      </c>
      <c r="C208" s="76" t="s">
        <v>529</v>
      </c>
      <c r="D208" s="77">
        <v>5</v>
      </c>
      <c r="E208" s="77"/>
      <c r="F208" s="77"/>
      <c r="G208" s="110"/>
    </row>
    <row r="209" spans="1:7" ht="17.25" x14ac:dyDescent="0.45">
      <c r="A209" s="4" t="s">
        <v>229</v>
      </c>
      <c r="C209" s="76" t="s">
        <v>529</v>
      </c>
      <c r="D209" s="77">
        <v>5</v>
      </c>
      <c r="E209" s="77"/>
      <c r="F209" s="77"/>
      <c r="G209" s="110"/>
    </row>
    <row r="210" spans="1:7" thickBot="1" x14ac:dyDescent="0.5">
      <c r="A210" s="4" t="s">
        <v>448</v>
      </c>
      <c r="C210" s="80" t="s">
        <v>529</v>
      </c>
      <c r="D210" s="81">
        <v>7</v>
      </c>
      <c r="E210" s="81"/>
      <c r="F210" s="81"/>
      <c r="G210" s="111"/>
    </row>
    <row r="211" spans="1:7" ht="17.25" x14ac:dyDescent="0.45">
      <c r="A211" s="4" t="s">
        <v>272</v>
      </c>
      <c r="C211" s="74" t="s">
        <v>530</v>
      </c>
      <c r="D211" s="75">
        <v>5</v>
      </c>
      <c r="E211" s="75">
        <f>SUM(D211:D213)</f>
        <v>17</v>
      </c>
      <c r="F211" s="75">
        <v>3</v>
      </c>
      <c r="G211" s="109">
        <f>E211/F211</f>
        <v>5.666666666666667</v>
      </c>
    </row>
    <row r="212" spans="1:7" ht="17.25" x14ac:dyDescent="0.45">
      <c r="A212" s="4" t="s">
        <v>272</v>
      </c>
      <c r="C212" s="76" t="s">
        <v>530</v>
      </c>
      <c r="D212" s="77">
        <v>5</v>
      </c>
      <c r="E212" s="77"/>
      <c r="F212" s="77"/>
      <c r="G212" s="110"/>
    </row>
    <row r="213" spans="1:7" thickBot="1" x14ac:dyDescent="0.5">
      <c r="A213" s="4" t="s">
        <v>302</v>
      </c>
      <c r="C213" s="80" t="s">
        <v>530</v>
      </c>
      <c r="D213" s="81">
        <v>7</v>
      </c>
      <c r="E213" s="81"/>
      <c r="F213" s="81"/>
      <c r="G213" s="111"/>
    </row>
    <row r="214" spans="1:7" ht="17.25" x14ac:dyDescent="0.45">
      <c r="A214" s="23" t="s">
        <v>478</v>
      </c>
      <c r="C214" s="84" t="s">
        <v>531</v>
      </c>
      <c r="D214" s="85">
        <v>2</v>
      </c>
      <c r="E214" s="75">
        <f>SUM(D214:D217)</f>
        <v>18</v>
      </c>
      <c r="F214" s="75">
        <v>4</v>
      </c>
      <c r="G214" s="109">
        <f>E214/F214</f>
        <v>4.5</v>
      </c>
    </row>
    <row r="215" spans="1:7" ht="17.25" x14ac:dyDescent="0.45">
      <c r="A215" s="4" t="s">
        <v>309</v>
      </c>
      <c r="C215" s="76" t="s">
        <v>531</v>
      </c>
      <c r="D215" s="77">
        <v>4</v>
      </c>
      <c r="E215" s="77"/>
      <c r="F215" s="77"/>
      <c r="G215" s="110"/>
    </row>
    <row r="216" spans="1:7" ht="17.25" x14ac:dyDescent="0.45">
      <c r="A216" s="4" t="s">
        <v>285</v>
      </c>
      <c r="C216" s="76" t="s">
        <v>531</v>
      </c>
      <c r="D216" s="77">
        <v>6</v>
      </c>
      <c r="E216" s="77"/>
      <c r="F216" s="77"/>
      <c r="G216" s="110"/>
    </row>
    <row r="217" spans="1:7" thickBot="1" x14ac:dyDescent="0.5">
      <c r="A217" s="4" t="s">
        <v>285</v>
      </c>
      <c r="C217" s="80" t="s">
        <v>531</v>
      </c>
      <c r="D217" s="81">
        <v>6</v>
      </c>
      <c r="E217" s="81"/>
      <c r="F217" s="81"/>
      <c r="G217" s="111"/>
    </row>
    <row r="218" spans="1:7" ht="17.25" x14ac:dyDescent="0.45">
      <c r="A218" s="4" t="s">
        <v>391</v>
      </c>
      <c r="C218" s="74" t="s">
        <v>532</v>
      </c>
      <c r="D218" s="75">
        <v>6</v>
      </c>
      <c r="E218" s="75">
        <f>SUM(D218:D228)</f>
        <v>83</v>
      </c>
      <c r="F218" s="75">
        <v>10</v>
      </c>
      <c r="G218" s="109">
        <f>E218/F218</f>
        <v>8.3000000000000007</v>
      </c>
    </row>
    <row r="219" spans="1:7" ht="17.25" x14ac:dyDescent="0.45">
      <c r="A219" s="4" t="s">
        <v>182</v>
      </c>
      <c r="C219" s="76" t="s">
        <v>532</v>
      </c>
      <c r="D219" s="77">
        <v>7</v>
      </c>
      <c r="E219" s="77"/>
      <c r="F219" s="77"/>
      <c r="G219" s="110"/>
    </row>
    <row r="220" spans="1:7" ht="17.25" x14ac:dyDescent="0.45">
      <c r="A220" s="4" t="s">
        <v>182</v>
      </c>
      <c r="C220" s="76" t="s">
        <v>532</v>
      </c>
      <c r="D220" s="77">
        <v>7</v>
      </c>
      <c r="E220" s="77"/>
      <c r="F220" s="77"/>
      <c r="G220" s="110"/>
    </row>
    <row r="221" spans="1:7" ht="17.25" x14ac:dyDescent="0.45">
      <c r="A221" s="4" t="s">
        <v>105</v>
      </c>
      <c r="C221" s="76" t="s">
        <v>532</v>
      </c>
      <c r="D221" s="77">
        <v>9</v>
      </c>
      <c r="E221" s="77"/>
      <c r="F221" s="77"/>
      <c r="G221" s="110"/>
    </row>
    <row r="222" spans="1:7" ht="17.25" x14ac:dyDescent="0.45">
      <c r="A222" s="4" t="s">
        <v>105</v>
      </c>
      <c r="C222" s="76" t="s">
        <v>532</v>
      </c>
      <c r="D222" s="77">
        <v>9</v>
      </c>
      <c r="E222" s="77"/>
      <c r="F222" s="77"/>
      <c r="G222" s="110"/>
    </row>
    <row r="223" spans="1:7" ht="17.25" x14ac:dyDescent="0.45">
      <c r="A223" s="4" t="s">
        <v>105</v>
      </c>
      <c r="C223" s="76" t="s">
        <v>532</v>
      </c>
      <c r="D223" s="77">
        <v>9</v>
      </c>
      <c r="E223" s="77"/>
      <c r="F223" s="77"/>
      <c r="G223" s="110"/>
    </row>
    <row r="224" spans="1:7" ht="17.25" x14ac:dyDescent="0.45">
      <c r="A224" s="4" t="s">
        <v>105</v>
      </c>
      <c r="C224" s="76" t="s">
        <v>532</v>
      </c>
      <c r="D224" s="77">
        <v>9</v>
      </c>
      <c r="E224" s="77"/>
      <c r="F224" s="77"/>
      <c r="G224" s="110"/>
    </row>
    <row r="225" spans="1:7" ht="17.25" x14ac:dyDescent="0.45">
      <c r="A225" s="4" t="s">
        <v>105</v>
      </c>
      <c r="C225" s="76" t="s">
        <v>532</v>
      </c>
      <c r="D225" s="77">
        <v>9</v>
      </c>
      <c r="E225" s="77"/>
      <c r="F225" s="77"/>
      <c r="G225" s="110"/>
    </row>
    <row r="226" spans="1:7" ht="17.25" x14ac:dyDescent="0.45">
      <c r="A226" s="4" t="s">
        <v>105</v>
      </c>
      <c r="C226" s="76" t="s">
        <v>532</v>
      </c>
      <c r="D226" s="77">
        <v>9</v>
      </c>
      <c r="E226" s="77"/>
      <c r="F226" s="77"/>
      <c r="G226" s="110"/>
    </row>
    <row r="227" spans="1:7" ht="17.25" x14ac:dyDescent="0.45">
      <c r="A227" s="4" t="s">
        <v>105</v>
      </c>
      <c r="C227" s="76" t="s">
        <v>532</v>
      </c>
      <c r="D227" s="77">
        <v>9</v>
      </c>
      <c r="E227" s="77"/>
      <c r="F227" s="77"/>
      <c r="G227" s="110"/>
    </row>
    <row r="228" spans="1:7" thickBot="1" x14ac:dyDescent="0.5">
      <c r="A228" s="38" t="s">
        <v>105</v>
      </c>
      <c r="C228" s="101" t="s">
        <v>532</v>
      </c>
      <c r="D228" s="102"/>
      <c r="E228" s="81"/>
      <c r="F228" s="81"/>
      <c r="G228" s="111"/>
    </row>
    <row r="229" spans="1:7" ht="17.25" x14ac:dyDescent="0.45">
      <c r="A229" s="4" t="s">
        <v>441</v>
      </c>
      <c r="C229" s="74" t="s">
        <v>533</v>
      </c>
      <c r="D229" s="75">
        <v>9</v>
      </c>
      <c r="E229" s="75">
        <f>SUM(D229:D230)</f>
        <v>18</v>
      </c>
      <c r="F229" s="75">
        <v>2</v>
      </c>
      <c r="G229" s="109">
        <v>9</v>
      </c>
    </row>
    <row r="230" spans="1:7" thickBot="1" x14ac:dyDescent="0.5">
      <c r="A230" s="4" t="s">
        <v>441</v>
      </c>
      <c r="C230" s="80" t="s">
        <v>533</v>
      </c>
      <c r="D230" s="81">
        <v>9</v>
      </c>
      <c r="E230" s="81"/>
      <c r="F230" s="81"/>
      <c r="G230" s="111"/>
    </row>
    <row r="231" spans="1:7" ht="17.25" x14ac:dyDescent="0.45">
      <c r="A231" s="4" t="s">
        <v>124</v>
      </c>
      <c r="C231" s="74" t="s">
        <v>534</v>
      </c>
      <c r="D231" s="75">
        <v>6</v>
      </c>
      <c r="E231" s="75">
        <f>SUM(D231:D242)</f>
        <v>78</v>
      </c>
      <c r="F231" s="75">
        <v>10</v>
      </c>
      <c r="G231" s="109">
        <f>E231/F231</f>
        <v>7.8</v>
      </c>
    </row>
    <row r="232" spans="1:7" ht="17.25" x14ac:dyDescent="0.45">
      <c r="A232" s="4" t="s">
        <v>124</v>
      </c>
      <c r="C232" s="76" t="s">
        <v>534</v>
      </c>
      <c r="D232" s="77">
        <v>6</v>
      </c>
      <c r="E232" s="77"/>
      <c r="F232" s="77"/>
      <c r="G232" s="110"/>
    </row>
    <row r="233" spans="1:7" ht="17.25" x14ac:dyDescent="0.45">
      <c r="A233" s="17" t="s">
        <v>124</v>
      </c>
      <c r="C233" s="78" t="s">
        <v>534</v>
      </c>
      <c r="D233" s="79"/>
      <c r="E233" s="77"/>
      <c r="F233" s="77"/>
      <c r="G233" s="110"/>
    </row>
    <row r="234" spans="1:7" ht="17.25" x14ac:dyDescent="0.45">
      <c r="A234" s="4" t="s">
        <v>403</v>
      </c>
      <c r="C234" s="76" t="s">
        <v>534</v>
      </c>
      <c r="D234" s="77">
        <v>7</v>
      </c>
      <c r="E234" s="77"/>
      <c r="F234" s="77"/>
      <c r="G234" s="110"/>
    </row>
    <row r="235" spans="1:7" ht="17.25" x14ac:dyDescent="0.45">
      <c r="A235" s="4" t="s">
        <v>403</v>
      </c>
      <c r="C235" s="76" t="s">
        <v>534</v>
      </c>
      <c r="D235" s="77">
        <v>7</v>
      </c>
      <c r="E235" s="77"/>
      <c r="F235" s="77"/>
      <c r="G235" s="110"/>
    </row>
    <row r="236" spans="1:7" ht="17.25" x14ac:dyDescent="0.45">
      <c r="A236" s="4" t="s">
        <v>90</v>
      </c>
      <c r="C236" s="76" t="s">
        <v>534</v>
      </c>
      <c r="D236" s="77">
        <v>8</v>
      </c>
      <c r="E236" s="77"/>
      <c r="F236" s="77"/>
      <c r="G236" s="110"/>
    </row>
    <row r="237" spans="1:7" ht="17.25" x14ac:dyDescent="0.45">
      <c r="A237" s="4" t="s">
        <v>90</v>
      </c>
      <c r="C237" s="76" t="s">
        <v>534</v>
      </c>
      <c r="D237" s="77">
        <v>8</v>
      </c>
      <c r="E237" s="77"/>
      <c r="F237" s="77"/>
      <c r="G237" s="110"/>
    </row>
    <row r="238" spans="1:7" ht="17.25" x14ac:dyDescent="0.45">
      <c r="A238" s="38" t="s">
        <v>90</v>
      </c>
      <c r="C238" s="94" t="s">
        <v>534</v>
      </c>
      <c r="D238" s="95"/>
      <c r="E238" s="77"/>
      <c r="F238" s="77"/>
      <c r="G238" s="110"/>
    </row>
    <row r="239" spans="1:7" ht="17.25" x14ac:dyDescent="0.45">
      <c r="A239" s="4" t="s">
        <v>289</v>
      </c>
      <c r="C239" s="76" t="s">
        <v>534</v>
      </c>
      <c r="D239" s="77">
        <v>9</v>
      </c>
      <c r="E239" s="77"/>
      <c r="F239" s="77"/>
      <c r="G239" s="110"/>
    </row>
    <row r="240" spans="1:7" ht="17.25" x14ac:dyDescent="0.45">
      <c r="A240" s="4" t="s">
        <v>289</v>
      </c>
      <c r="C240" s="76" t="s">
        <v>534</v>
      </c>
      <c r="D240" s="77">
        <v>9</v>
      </c>
      <c r="E240" s="77"/>
      <c r="F240" s="77"/>
      <c r="G240" s="110"/>
    </row>
    <row r="241" spans="1:7" ht="17.25" x14ac:dyDescent="0.45">
      <c r="A241" s="4" t="s">
        <v>289</v>
      </c>
      <c r="C241" s="76" t="s">
        <v>534</v>
      </c>
      <c r="D241" s="77">
        <v>9</v>
      </c>
      <c r="E241" s="77"/>
      <c r="F241" s="77"/>
      <c r="G241" s="110"/>
    </row>
    <row r="242" spans="1:7" thickBot="1" x14ac:dyDescent="0.5">
      <c r="A242" s="4" t="s">
        <v>289</v>
      </c>
      <c r="C242" s="80" t="s">
        <v>534</v>
      </c>
      <c r="D242" s="81">
        <v>9</v>
      </c>
      <c r="E242" s="81"/>
      <c r="F242" s="81"/>
      <c r="G242" s="111"/>
    </row>
    <row r="243" spans="1:7" ht="17.25" x14ac:dyDescent="0.45">
      <c r="A243" s="4" t="s">
        <v>132</v>
      </c>
      <c r="C243" s="74" t="s">
        <v>535</v>
      </c>
      <c r="D243" s="75">
        <v>3</v>
      </c>
      <c r="E243" s="75">
        <f>SUM(D243:D249)</f>
        <v>20</v>
      </c>
      <c r="F243" s="75">
        <v>5</v>
      </c>
      <c r="G243" s="109">
        <v>4</v>
      </c>
    </row>
    <row r="244" spans="1:7" ht="17.25" x14ac:dyDescent="0.45">
      <c r="A244" s="17" t="s">
        <v>132</v>
      </c>
      <c r="C244" s="78" t="s">
        <v>535</v>
      </c>
      <c r="D244" s="79"/>
      <c r="E244" s="77"/>
      <c r="F244" s="77"/>
      <c r="G244" s="110"/>
    </row>
    <row r="245" spans="1:7" ht="17.25" x14ac:dyDescent="0.45">
      <c r="A245" s="4" t="s">
        <v>132</v>
      </c>
      <c r="C245" s="76" t="s">
        <v>535</v>
      </c>
      <c r="D245" s="77">
        <v>3</v>
      </c>
      <c r="E245" s="77"/>
      <c r="F245" s="77"/>
      <c r="G245" s="110"/>
    </row>
    <row r="246" spans="1:7" ht="17.25" x14ac:dyDescent="0.45">
      <c r="A246" s="4" t="s">
        <v>443</v>
      </c>
      <c r="C246" s="76" t="s">
        <v>535</v>
      </c>
      <c r="D246" s="77">
        <v>4</v>
      </c>
      <c r="E246" s="77"/>
      <c r="F246" s="77"/>
      <c r="G246" s="110"/>
    </row>
    <row r="247" spans="1:7" ht="17.25" x14ac:dyDescent="0.45">
      <c r="A247" s="4" t="s">
        <v>96</v>
      </c>
      <c r="C247" s="76" t="s">
        <v>535</v>
      </c>
      <c r="D247" s="77">
        <v>5</v>
      </c>
      <c r="E247" s="77"/>
      <c r="F247" s="77"/>
      <c r="G247" s="110"/>
    </row>
    <row r="248" spans="1:7" ht="17.25" x14ac:dyDescent="0.45">
      <c r="A248" s="38" t="s">
        <v>96</v>
      </c>
      <c r="C248" s="94" t="s">
        <v>535</v>
      </c>
      <c r="D248" s="95"/>
      <c r="E248" s="77"/>
      <c r="F248" s="77"/>
      <c r="G248" s="110"/>
    </row>
    <row r="249" spans="1:7" thickBot="1" x14ac:dyDescent="0.5">
      <c r="A249" s="4" t="s">
        <v>96</v>
      </c>
      <c r="C249" s="80" t="s">
        <v>535</v>
      </c>
      <c r="D249" s="81">
        <v>5</v>
      </c>
      <c r="E249" s="81"/>
      <c r="F249" s="81"/>
      <c r="G249" s="111"/>
    </row>
    <row r="250" spans="1:7" ht="17.25" x14ac:dyDescent="0.45">
      <c r="A250" s="4" t="s">
        <v>319</v>
      </c>
      <c r="C250" s="74" t="s">
        <v>536</v>
      </c>
      <c r="D250" s="75">
        <v>5</v>
      </c>
      <c r="E250" s="75">
        <f>SUM(D250:D260)</f>
        <v>77</v>
      </c>
      <c r="F250" s="75">
        <v>10</v>
      </c>
      <c r="G250" s="109">
        <v>7.7</v>
      </c>
    </row>
    <row r="251" spans="1:7" ht="17.25" x14ac:dyDescent="0.45">
      <c r="A251" s="4" t="s">
        <v>319</v>
      </c>
      <c r="C251" s="76" t="s">
        <v>536</v>
      </c>
      <c r="D251" s="77">
        <v>5</v>
      </c>
      <c r="E251" s="77"/>
      <c r="F251" s="77"/>
      <c r="G251" s="110"/>
    </row>
    <row r="252" spans="1:7" ht="17.25" x14ac:dyDescent="0.45">
      <c r="A252" s="4" t="s">
        <v>427</v>
      </c>
      <c r="C252" s="76" t="s">
        <v>536</v>
      </c>
      <c r="D252" s="77">
        <v>6</v>
      </c>
      <c r="E252" s="77"/>
      <c r="F252" s="77"/>
      <c r="G252" s="110"/>
    </row>
    <row r="253" spans="1:7" ht="17.25" x14ac:dyDescent="0.45">
      <c r="A253" s="4" t="s">
        <v>345</v>
      </c>
      <c r="C253" s="76" t="s">
        <v>536</v>
      </c>
      <c r="D253" s="77">
        <v>7</v>
      </c>
      <c r="E253" s="77"/>
      <c r="F253" s="77"/>
      <c r="G253" s="110"/>
    </row>
    <row r="254" spans="1:7" ht="17.25" x14ac:dyDescent="0.45">
      <c r="A254" s="4" t="s">
        <v>148</v>
      </c>
      <c r="C254" s="76" t="s">
        <v>536</v>
      </c>
      <c r="D254" s="77">
        <v>9</v>
      </c>
      <c r="E254" s="77"/>
      <c r="F254" s="77"/>
      <c r="G254" s="110"/>
    </row>
    <row r="255" spans="1:7" ht="17.25" x14ac:dyDescent="0.45">
      <c r="A255" s="4" t="s">
        <v>148</v>
      </c>
      <c r="C255" s="76" t="s">
        <v>536</v>
      </c>
      <c r="D255" s="77">
        <v>9</v>
      </c>
      <c r="E255" s="77"/>
      <c r="F255" s="77"/>
      <c r="G255" s="110"/>
    </row>
    <row r="256" spans="1:7" ht="17.25" x14ac:dyDescent="0.45">
      <c r="A256" s="4" t="s">
        <v>148</v>
      </c>
      <c r="C256" s="76" t="s">
        <v>536</v>
      </c>
      <c r="D256" s="77">
        <v>9</v>
      </c>
      <c r="E256" s="77"/>
      <c r="F256" s="77"/>
      <c r="G256" s="110"/>
    </row>
    <row r="257" spans="1:7" ht="17.25" x14ac:dyDescent="0.45">
      <c r="A257" s="4" t="s">
        <v>148</v>
      </c>
      <c r="C257" s="76" t="s">
        <v>536</v>
      </c>
      <c r="D257" s="77">
        <v>9</v>
      </c>
      <c r="E257" s="77"/>
      <c r="F257" s="77"/>
      <c r="G257" s="110"/>
    </row>
    <row r="258" spans="1:7" ht="17.25" x14ac:dyDescent="0.45">
      <c r="A258" s="4" t="s">
        <v>148</v>
      </c>
      <c r="C258" s="76" t="s">
        <v>536</v>
      </c>
      <c r="D258" s="77">
        <v>9</v>
      </c>
      <c r="E258" s="77"/>
      <c r="F258" s="77"/>
      <c r="G258" s="110"/>
    </row>
    <row r="259" spans="1:7" ht="17.25" x14ac:dyDescent="0.45">
      <c r="A259" s="4" t="s">
        <v>148</v>
      </c>
      <c r="C259" s="76" t="s">
        <v>536</v>
      </c>
      <c r="D259" s="77">
        <v>9</v>
      </c>
      <c r="E259" s="77"/>
      <c r="F259" s="77"/>
      <c r="G259" s="110"/>
    </row>
    <row r="260" spans="1:7" thickBot="1" x14ac:dyDescent="0.5">
      <c r="A260" s="38" t="s">
        <v>148</v>
      </c>
      <c r="C260" s="101" t="s">
        <v>536</v>
      </c>
      <c r="D260" s="102"/>
      <c r="E260" s="81"/>
      <c r="F260" s="81"/>
      <c r="G260" s="111"/>
    </row>
    <row r="261" spans="1:7" ht="17.25" x14ac:dyDescent="0.45">
      <c r="A261" s="4" t="s">
        <v>278</v>
      </c>
      <c r="C261" s="74" t="s">
        <v>537</v>
      </c>
      <c r="D261" s="75">
        <v>3</v>
      </c>
      <c r="E261" s="75">
        <f>SUM(D261:D267)</f>
        <v>23</v>
      </c>
      <c r="F261" s="75">
        <v>7</v>
      </c>
      <c r="G261" s="109">
        <f>E261/F261</f>
        <v>3.2857142857142856</v>
      </c>
    </row>
    <row r="262" spans="1:7" ht="17.25" x14ac:dyDescent="0.45">
      <c r="A262" s="4" t="s">
        <v>278</v>
      </c>
      <c r="C262" s="76" t="s">
        <v>537</v>
      </c>
      <c r="D262" s="77">
        <v>3</v>
      </c>
      <c r="E262" s="77"/>
      <c r="F262" s="77"/>
      <c r="G262" s="110"/>
    </row>
    <row r="263" spans="1:7" ht="17.25" x14ac:dyDescent="0.45">
      <c r="A263" s="4" t="s">
        <v>278</v>
      </c>
      <c r="C263" s="76" t="s">
        <v>537</v>
      </c>
      <c r="D263" s="77">
        <v>3</v>
      </c>
      <c r="E263" s="77"/>
      <c r="F263" s="77"/>
      <c r="G263" s="110"/>
    </row>
    <row r="264" spans="1:7" ht="17.25" x14ac:dyDescent="0.45">
      <c r="A264" s="4" t="s">
        <v>278</v>
      </c>
      <c r="C264" s="76" t="s">
        <v>537</v>
      </c>
      <c r="D264" s="77">
        <v>3</v>
      </c>
      <c r="E264" s="77"/>
      <c r="F264" s="77"/>
      <c r="G264" s="110"/>
    </row>
    <row r="265" spans="1:7" ht="17.25" x14ac:dyDescent="0.45">
      <c r="A265" s="4" t="s">
        <v>278</v>
      </c>
      <c r="C265" s="76" t="s">
        <v>537</v>
      </c>
      <c r="D265" s="77">
        <v>3</v>
      </c>
      <c r="E265" s="77"/>
      <c r="F265" s="77"/>
      <c r="G265" s="110"/>
    </row>
    <row r="266" spans="1:7" ht="17.25" x14ac:dyDescent="0.45">
      <c r="A266" s="4" t="s">
        <v>279</v>
      </c>
      <c r="C266" s="76" t="s">
        <v>537</v>
      </c>
      <c r="D266" s="77">
        <v>4</v>
      </c>
      <c r="E266" s="77"/>
      <c r="F266" s="77"/>
      <c r="G266" s="110"/>
    </row>
    <row r="267" spans="1:7" thickBot="1" x14ac:dyDescent="0.5">
      <c r="A267" s="4" t="s">
        <v>279</v>
      </c>
      <c r="C267" s="80" t="s">
        <v>537</v>
      </c>
      <c r="D267" s="81">
        <v>4</v>
      </c>
      <c r="E267" s="81"/>
      <c r="F267" s="81"/>
      <c r="G267" s="111"/>
    </row>
    <row r="268" spans="1:7" ht="17.25" x14ac:dyDescent="0.45">
      <c r="A268" s="4" t="s">
        <v>400</v>
      </c>
      <c r="C268" s="74" t="s">
        <v>538</v>
      </c>
      <c r="D268" s="75">
        <v>6</v>
      </c>
      <c r="E268" s="75">
        <f>SUM(D268:D277)</f>
        <v>74</v>
      </c>
      <c r="F268" s="75">
        <v>10</v>
      </c>
      <c r="G268" s="109">
        <v>7.4</v>
      </c>
    </row>
    <row r="269" spans="1:7" ht="17.25" x14ac:dyDescent="0.45">
      <c r="A269" s="4" t="s">
        <v>400</v>
      </c>
      <c r="C269" s="76" t="s">
        <v>538</v>
      </c>
      <c r="D269" s="77">
        <v>6</v>
      </c>
      <c r="E269" s="77"/>
      <c r="F269" s="77"/>
      <c r="G269" s="110"/>
    </row>
    <row r="270" spans="1:7" ht="17.25" x14ac:dyDescent="0.45">
      <c r="A270" s="4" t="s">
        <v>400</v>
      </c>
      <c r="C270" s="76" t="s">
        <v>538</v>
      </c>
      <c r="D270" s="77">
        <v>6</v>
      </c>
      <c r="E270" s="77"/>
      <c r="F270" s="77"/>
      <c r="G270" s="110"/>
    </row>
    <row r="271" spans="1:7" ht="17.25" x14ac:dyDescent="0.45">
      <c r="A271" s="4" t="s">
        <v>202</v>
      </c>
      <c r="C271" s="76" t="s">
        <v>538</v>
      </c>
      <c r="D271" s="77">
        <v>7</v>
      </c>
      <c r="E271" s="77"/>
      <c r="F271" s="77"/>
      <c r="G271" s="110"/>
    </row>
    <row r="272" spans="1:7" ht="17.25" x14ac:dyDescent="0.45">
      <c r="A272" s="4" t="s">
        <v>202</v>
      </c>
      <c r="C272" s="76" t="s">
        <v>538</v>
      </c>
      <c r="D272" s="77">
        <v>7</v>
      </c>
      <c r="E272" s="77"/>
      <c r="F272" s="77"/>
      <c r="G272" s="110"/>
    </row>
    <row r="273" spans="1:7" ht="17.25" x14ac:dyDescent="0.45">
      <c r="A273" s="4" t="s">
        <v>202</v>
      </c>
      <c r="C273" s="76" t="s">
        <v>538</v>
      </c>
      <c r="D273" s="77">
        <v>7</v>
      </c>
      <c r="E273" s="77"/>
      <c r="F273" s="77"/>
      <c r="G273" s="110"/>
    </row>
    <row r="274" spans="1:7" ht="17.25" x14ac:dyDescent="0.45">
      <c r="A274" s="4" t="s">
        <v>226</v>
      </c>
      <c r="C274" s="76" t="s">
        <v>538</v>
      </c>
      <c r="D274" s="77">
        <v>8</v>
      </c>
      <c r="E274" s="77"/>
      <c r="F274" s="77"/>
      <c r="G274" s="110"/>
    </row>
    <row r="275" spans="1:7" ht="17.25" x14ac:dyDescent="0.45">
      <c r="A275" s="4" t="s">
        <v>156</v>
      </c>
      <c r="C275" s="76" t="s">
        <v>538</v>
      </c>
      <c r="D275" s="77">
        <v>9</v>
      </c>
      <c r="E275" s="77"/>
      <c r="F275" s="77"/>
      <c r="G275" s="110"/>
    </row>
    <row r="276" spans="1:7" ht="17.25" x14ac:dyDescent="0.45">
      <c r="A276" s="4" t="s">
        <v>156</v>
      </c>
      <c r="C276" s="76" t="s">
        <v>538</v>
      </c>
      <c r="D276" s="77">
        <v>9</v>
      </c>
      <c r="E276" s="77"/>
      <c r="F276" s="77"/>
      <c r="G276" s="110"/>
    </row>
    <row r="277" spans="1:7" thickBot="1" x14ac:dyDescent="0.5">
      <c r="A277" s="4" t="s">
        <v>156</v>
      </c>
      <c r="C277" s="80" t="s">
        <v>538</v>
      </c>
      <c r="D277" s="81">
        <v>9</v>
      </c>
      <c r="E277" s="81"/>
      <c r="F277" s="81"/>
      <c r="G277" s="111"/>
    </row>
    <row r="278" spans="1:7" ht="17.25" x14ac:dyDescent="0.45">
      <c r="A278" s="23" t="s">
        <v>481</v>
      </c>
      <c r="C278" s="84" t="s">
        <v>539</v>
      </c>
      <c r="D278" s="85">
        <v>3</v>
      </c>
      <c r="E278" s="75">
        <f>SUM(D278:D285)</f>
        <v>48</v>
      </c>
      <c r="F278" s="75">
        <v>8</v>
      </c>
      <c r="G278" s="109">
        <f>E278/F278</f>
        <v>6</v>
      </c>
    </row>
    <row r="279" spans="1:7" ht="17.25" x14ac:dyDescent="0.45">
      <c r="A279" s="23" t="s">
        <v>480</v>
      </c>
      <c r="C279" s="86" t="s">
        <v>539</v>
      </c>
      <c r="D279" s="87">
        <v>4</v>
      </c>
      <c r="E279" s="77"/>
      <c r="F279" s="77"/>
      <c r="G279" s="110"/>
    </row>
    <row r="280" spans="1:7" ht="17.25" x14ac:dyDescent="0.45">
      <c r="A280" s="23" t="s">
        <v>480</v>
      </c>
      <c r="C280" s="86" t="s">
        <v>539</v>
      </c>
      <c r="D280" s="87">
        <v>4</v>
      </c>
      <c r="E280" s="77"/>
      <c r="F280" s="77"/>
      <c r="G280" s="110"/>
    </row>
    <row r="281" spans="1:7" ht="17.25" x14ac:dyDescent="0.45">
      <c r="A281" s="4" t="s">
        <v>313</v>
      </c>
      <c r="C281" s="76" t="s">
        <v>539</v>
      </c>
      <c r="D281" s="77">
        <v>6</v>
      </c>
      <c r="E281" s="77"/>
      <c r="F281" s="77"/>
      <c r="G281" s="110"/>
    </row>
    <row r="282" spans="1:7" ht="17.25" x14ac:dyDescent="0.45">
      <c r="A282" s="4" t="s">
        <v>393</v>
      </c>
      <c r="C282" s="76" t="s">
        <v>539</v>
      </c>
      <c r="D282" s="77">
        <v>7</v>
      </c>
      <c r="E282" s="77"/>
      <c r="F282" s="77"/>
      <c r="G282" s="110"/>
    </row>
    <row r="283" spans="1:7" ht="17.25" x14ac:dyDescent="0.45">
      <c r="A283" s="4" t="s">
        <v>393</v>
      </c>
      <c r="C283" s="76" t="s">
        <v>539</v>
      </c>
      <c r="D283" s="77">
        <v>7</v>
      </c>
      <c r="E283" s="77"/>
      <c r="F283" s="77"/>
      <c r="G283" s="110"/>
    </row>
    <row r="284" spans="1:7" ht="17.25" x14ac:dyDescent="0.45">
      <c r="A284" s="4" t="s">
        <v>227</v>
      </c>
      <c r="C284" s="76" t="s">
        <v>539</v>
      </c>
      <c r="D284" s="77">
        <v>8</v>
      </c>
      <c r="E284" s="77"/>
      <c r="F284" s="77"/>
      <c r="G284" s="110"/>
    </row>
    <row r="285" spans="1:7" thickBot="1" x14ac:dyDescent="0.5">
      <c r="A285" s="4" t="s">
        <v>399</v>
      </c>
      <c r="C285" s="80" t="s">
        <v>539</v>
      </c>
      <c r="D285" s="81">
        <v>9</v>
      </c>
      <c r="E285" s="81"/>
      <c r="F285" s="81"/>
      <c r="G285" s="111"/>
    </row>
    <row r="286" spans="1:7" ht="17.25" x14ac:dyDescent="0.45">
      <c r="A286" s="4" t="s">
        <v>430</v>
      </c>
      <c r="C286" s="74" t="s">
        <v>540</v>
      </c>
      <c r="D286" s="75">
        <v>4</v>
      </c>
      <c r="E286" s="75">
        <f>SUM(D286:D295)</f>
        <v>60</v>
      </c>
      <c r="F286" s="75">
        <v>10</v>
      </c>
      <c r="G286" s="109">
        <v>6</v>
      </c>
    </row>
    <row r="287" spans="1:7" ht="17.25" x14ac:dyDescent="0.45">
      <c r="A287" s="4" t="s">
        <v>314</v>
      </c>
      <c r="C287" s="76" t="s">
        <v>540</v>
      </c>
      <c r="D287" s="77">
        <v>5</v>
      </c>
      <c r="E287" s="77"/>
      <c r="F287" s="77"/>
      <c r="G287" s="110"/>
    </row>
    <row r="288" spans="1:7" ht="17.25" x14ac:dyDescent="0.45">
      <c r="A288" s="4" t="s">
        <v>158</v>
      </c>
      <c r="C288" s="76" t="s">
        <v>540</v>
      </c>
      <c r="D288" s="77">
        <v>6</v>
      </c>
      <c r="E288" s="77"/>
      <c r="F288" s="77"/>
      <c r="G288" s="110"/>
    </row>
    <row r="289" spans="1:7" ht="17.25" x14ac:dyDescent="0.45">
      <c r="A289" s="4" t="s">
        <v>158</v>
      </c>
      <c r="C289" s="76" t="s">
        <v>540</v>
      </c>
      <c r="D289" s="77">
        <v>6</v>
      </c>
      <c r="E289" s="77"/>
      <c r="F289" s="77"/>
      <c r="G289" s="110"/>
    </row>
    <row r="290" spans="1:7" ht="17.25" x14ac:dyDescent="0.45">
      <c r="A290" s="4" t="s">
        <v>158</v>
      </c>
      <c r="C290" s="76" t="s">
        <v>540</v>
      </c>
      <c r="D290" s="77">
        <v>6</v>
      </c>
      <c r="E290" s="77"/>
      <c r="F290" s="77"/>
      <c r="G290" s="110"/>
    </row>
    <row r="291" spans="1:7" ht="17.25" x14ac:dyDescent="0.45">
      <c r="A291" s="4" t="s">
        <v>158</v>
      </c>
      <c r="C291" s="76" t="s">
        <v>540</v>
      </c>
      <c r="D291" s="77">
        <v>6</v>
      </c>
      <c r="E291" s="77"/>
      <c r="F291" s="77"/>
      <c r="G291" s="110"/>
    </row>
    <row r="292" spans="1:7" ht="17.25" x14ac:dyDescent="0.45">
      <c r="A292" s="4" t="s">
        <v>214</v>
      </c>
      <c r="C292" s="76" t="s">
        <v>540</v>
      </c>
      <c r="D292" s="77">
        <v>7</v>
      </c>
      <c r="E292" s="77"/>
      <c r="F292" s="77"/>
      <c r="G292" s="110"/>
    </row>
    <row r="293" spans="1:7" ht="17.25" x14ac:dyDescent="0.45">
      <c r="A293" s="4" t="s">
        <v>214</v>
      </c>
      <c r="C293" s="76" t="s">
        <v>540</v>
      </c>
      <c r="D293" s="77">
        <v>7</v>
      </c>
      <c r="E293" s="77"/>
      <c r="F293" s="77"/>
      <c r="G293" s="110"/>
    </row>
    <row r="294" spans="1:7" ht="17.25" x14ac:dyDescent="0.45">
      <c r="A294" s="4" t="s">
        <v>214</v>
      </c>
      <c r="C294" s="76" t="s">
        <v>540</v>
      </c>
      <c r="D294" s="77">
        <v>7</v>
      </c>
      <c r="E294" s="77"/>
      <c r="F294" s="77"/>
      <c r="G294" s="110"/>
    </row>
    <row r="295" spans="1:7" thickBot="1" x14ac:dyDescent="0.5">
      <c r="A295" s="4" t="s">
        <v>228</v>
      </c>
      <c r="C295" s="80" t="s">
        <v>540</v>
      </c>
      <c r="D295" s="81">
        <v>6</v>
      </c>
      <c r="E295" s="81"/>
      <c r="F295" s="81"/>
      <c r="G295" s="111"/>
    </row>
    <row r="296" spans="1:7" ht="17.25" x14ac:dyDescent="0.45">
      <c r="A296" s="4" t="s">
        <v>184</v>
      </c>
      <c r="C296" s="74" t="s">
        <v>541</v>
      </c>
      <c r="D296" s="75">
        <v>5</v>
      </c>
      <c r="E296" s="75">
        <f>SUM(D296:D302)</f>
        <v>43</v>
      </c>
      <c r="F296" s="75">
        <v>7</v>
      </c>
      <c r="G296" s="109">
        <f>E296/F296</f>
        <v>6.1428571428571432</v>
      </c>
    </row>
    <row r="297" spans="1:7" ht="17.25" x14ac:dyDescent="0.45">
      <c r="A297" s="4" t="s">
        <v>184</v>
      </c>
      <c r="C297" s="76" t="s">
        <v>541</v>
      </c>
      <c r="D297" s="77">
        <v>5</v>
      </c>
      <c r="E297" s="77"/>
      <c r="F297" s="77"/>
      <c r="G297" s="110"/>
    </row>
    <row r="298" spans="1:7" ht="17.25" x14ac:dyDescent="0.45">
      <c r="A298" s="4" t="s">
        <v>184</v>
      </c>
      <c r="C298" s="76" t="s">
        <v>541</v>
      </c>
      <c r="D298" s="77">
        <v>5</v>
      </c>
      <c r="E298" s="77"/>
      <c r="F298" s="77"/>
      <c r="G298" s="110"/>
    </row>
    <row r="299" spans="1:7" ht="17.25" x14ac:dyDescent="0.45">
      <c r="A299" s="4" t="s">
        <v>308</v>
      </c>
      <c r="C299" s="76" t="s">
        <v>541</v>
      </c>
      <c r="D299" s="77">
        <v>7</v>
      </c>
      <c r="E299" s="77"/>
      <c r="F299" s="77"/>
      <c r="G299" s="110"/>
    </row>
    <row r="300" spans="1:7" ht="17.25" x14ac:dyDescent="0.45">
      <c r="A300" s="4" t="s">
        <v>308</v>
      </c>
      <c r="C300" s="76" t="s">
        <v>541</v>
      </c>
      <c r="D300" s="77">
        <v>7</v>
      </c>
      <c r="E300" s="77"/>
      <c r="F300" s="77"/>
      <c r="G300" s="110"/>
    </row>
    <row r="301" spans="1:7" ht="17.25" x14ac:dyDescent="0.45">
      <c r="A301" s="4" t="s">
        <v>308</v>
      </c>
      <c r="C301" s="76" t="s">
        <v>541</v>
      </c>
      <c r="D301" s="77">
        <v>7</v>
      </c>
      <c r="E301" s="77"/>
      <c r="F301" s="77"/>
      <c r="G301" s="110"/>
    </row>
    <row r="302" spans="1:7" thickBot="1" x14ac:dyDescent="0.5">
      <c r="A302" s="4" t="s">
        <v>308</v>
      </c>
      <c r="C302" s="80" t="s">
        <v>541</v>
      </c>
      <c r="D302" s="81">
        <v>7</v>
      </c>
      <c r="E302" s="81"/>
      <c r="F302" s="81"/>
      <c r="G302" s="111"/>
    </row>
    <row r="303" spans="1:7" ht="17.25" x14ac:dyDescent="0.45">
      <c r="A303" s="4" t="s">
        <v>119</v>
      </c>
      <c r="C303" s="74" t="s">
        <v>542</v>
      </c>
      <c r="D303" s="75">
        <v>3</v>
      </c>
      <c r="E303" s="75">
        <f>SUM(D303:D313)</f>
        <v>46</v>
      </c>
      <c r="F303" s="75">
        <v>10</v>
      </c>
      <c r="G303" s="109">
        <v>4.5999999999999996</v>
      </c>
    </row>
    <row r="304" spans="1:7" ht="17.25" x14ac:dyDescent="0.45">
      <c r="A304" s="4" t="s">
        <v>119</v>
      </c>
      <c r="C304" s="76" t="s">
        <v>542</v>
      </c>
      <c r="D304" s="77">
        <v>3</v>
      </c>
      <c r="E304" s="77"/>
      <c r="F304" s="77"/>
      <c r="G304" s="110"/>
    </row>
    <row r="305" spans="1:7" ht="17.25" x14ac:dyDescent="0.45">
      <c r="A305" s="4" t="s">
        <v>216</v>
      </c>
      <c r="C305" s="76" t="s">
        <v>542</v>
      </c>
      <c r="D305" s="77">
        <v>4</v>
      </c>
      <c r="E305" s="77"/>
      <c r="F305" s="77"/>
      <c r="G305" s="110"/>
    </row>
    <row r="306" spans="1:7" ht="17.25" x14ac:dyDescent="0.45">
      <c r="A306" s="4" t="s">
        <v>216</v>
      </c>
      <c r="C306" s="76" t="s">
        <v>542</v>
      </c>
      <c r="D306" s="77">
        <v>4</v>
      </c>
      <c r="E306" s="77"/>
      <c r="F306" s="77"/>
      <c r="G306" s="110"/>
    </row>
    <row r="307" spans="1:7" ht="17.25" x14ac:dyDescent="0.45">
      <c r="A307" s="4" t="s">
        <v>216</v>
      </c>
      <c r="C307" s="76" t="s">
        <v>542</v>
      </c>
      <c r="D307" s="77">
        <v>4</v>
      </c>
      <c r="E307" s="77"/>
      <c r="F307" s="77"/>
      <c r="G307" s="110"/>
    </row>
    <row r="308" spans="1:7" ht="17.25" x14ac:dyDescent="0.45">
      <c r="A308" s="4" t="s">
        <v>216</v>
      </c>
      <c r="C308" s="76" t="s">
        <v>542</v>
      </c>
      <c r="D308" s="77">
        <v>4</v>
      </c>
      <c r="E308" s="77"/>
      <c r="F308" s="77"/>
      <c r="G308" s="110"/>
    </row>
    <row r="309" spans="1:7" ht="17.25" x14ac:dyDescent="0.45">
      <c r="A309" s="4" t="s">
        <v>286</v>
      </c>
      <c r="C309" s="76" t="s">
        <v>542</v>
      </c>
      <c r="D309" s="77">
        <v>5</v>
      </c>
      <c r="E309" s="77"/>
      <c r="F309" s="77"/>
      <c r="G309" s="110"/>
    </row>
    <row r="310" spans="1:7" ht="17.25" x14ac:dyDescent="0.45">
      <c r="A310" s="4" t="s">
        <v>378</v>
      </c>
      <c r="C310" s="76" t="s">
        <v>542</v>
      </c>
      <c r="D310" s="77">
        <v>6</v>
      </c>
      <c r="E310" s="77"/>
      <c r="F310" s="77"/>
      <c r="G310" s="110"/>
    </row>
    <row r="311" spans="1:7" ht="17.25" x14ac:dyDescent="0.45">
      <c r="A311" s="4" t="s">
        <v>378</v>
      </c>
      <c r="C311" s="76" t="s">
        <v>542</v>
      </c>
      <c r="D311" s="77">
        <v>6</v>
      </c>
      <c r="E311" s="77"/>
      <c r="F311" s="77"/>
      <c r="G311" s="110"/>
    </row>
    <row r="312" spans="1:7" ht="17.25" x14ac:dyDescent="0.45">
      <c r="A312" s="30" t="s">
        <v>407</v>
      </c>
      <c r="C312" s="94" t="s">
        <v>542</v>
      </c>
      <c r="D312" s="95"/>
      <c r="E312" s="77"/>
      <c r="F312" s="77"/>
      <c r="G312" s="110"/>
    </row>
    <row r="313" spans="1:7" thickBot="1" x14ac:dyDescent="0.5">
      <c r="A313" s="4" t="s">
        <v>407</v>
      </c>
      <c r="C313" s="80" t="s">
        <v>542</v>
      </c>
      <c r="D313" s="81">
        <v>7</v>
      </c>
      <c r="E313" s="81"/>
      <c r="F313" s="81"/>
      <c r="G313" s="111"/>
    </row>
    <row r="314" spans="1:7" ht="17.25" x14ac:dyDescent="0.45">
      <c r="A314" s="23" t="s">
        <v>483</v>
      </c>
      <c r="C314" s="84" t="s">
        <v>543</v>
      </c>
      <c r="D314" s="85">
        <v>2</v>
      </c>
      <c r="E314" s="75">
        <f>SUM(D314:D319)</f>
        <v>20</v>
      </c>
      <c r="F314" s="75">
        <v>6</v>
      </c>
      <c r="G314" s="109">
        <f>E314/F314</f>
        <v>3.3333333333333335</v>
      </c>
    </row>
    <row r="315" spans="1:7" ht="17.25" x14ac:dyDescent="0.45">
      <c r="A315" s="4" t="s">
        <v>139</v>
      </c>
      <c r="C315" s="76" t="s">
        <v>543</v>
      </c>
      <c r="D315" s="77">
        <v>3</v>
      </c>
      <c r="E315" s="77"/>
      <c r="F315" s="77"/>
      <c r="G315" s="110"/>
    </row>
    <row r="316" spans="1:7" ht="17.25" x14ac:dyDescent="0.45">
      <c r="A316" s="4" t="s">
        <v>139</v>
      </c>
      <c r="C316" s="76" t="s">
        <v>543</v>
      </c>
      <c r="D316" s="77">
        <v>3</v>
      </c>
      <c r="E316" s="77"/>
      <c r="F316" s="77"/>
      <c r="G316" s="110"/>
    </row>
    <row r="317" spans="1:7" ht="17.25" x14ac:dyDescent="0.45">
      <c r="A317" s="4" t="s">
        <v>139</v>
      </c>
      <c r="C317" s="76" t="s">
        <v>543</v>
      </c>
      <c r="D317" s="77">
        <v>3</v>
      </c>
      <c r="E317" s="77"/>
      <c r="F317" s="77"/>
      <c r="G317" s="110"/>
    </row>
    <row r="318" spans="1:7" ht="17.25" x14ac:dyDescent="0.45">
      <c r="A318" s="4" t="s">
        <v>144</v>
      </c>
      <c r="C318" s="76" t="s">
        <v>543</v>
      </c>
      <c r="D318" s="77">
        <v>4</v>
      </c>
      <c r="E318" s="77"/>
      <c r="F318" s="77"/>
      <c r="G318" s="110"/>
    </row>
    <row r="319" spans="1:7" thickBot="1" x14ac:dyDescent="0.5">
      <c r="A319" s="23" t="s">
        <v>482</v>
      </c>
      <c r="C319" s="88" t="s">
        <v>543</v>
      </c>
      <c r="D319" s="89">
        <v>5</v>
      </c>
      <c r="E319" s="81"/>
      <c r="F319" s="81"/>
      <c r="G319" s="111"/>
    </row>
    <row r="320" spans="1:7" thickBot="1" x14ac:dyDescent="0.5">
      <c r="A320" s="30" t="s">
        <v>435</v>
      </c>
      <c r="C320" s="105" t="s">
        <v>544</v>
      </c>
      <c r="D320" s="106"/>
      <c r="E320" s="104" t="s">
        <v>570</v>
      </c>
      <c r="F320" s="104"/>
      <c r="G320" s="113"/>
    </row>
    <row r="321" spans="1:7" ht="17.25" x14ac:dyDescent="0.45">
      <c r="A321" s="4" t="s">
        <v>86</v>
      </c>
      <c r="C321" s="74" t="s">
        <v>545</v>
      </c>
      <c r="D321" s="75">
        <v>9</v>
      </c>
      <c r="E321" s="75">
        <f>SUM(D321:D331)</f>
        <v>90</v>
      </c>
      <c r="F321" s="75">
        <v>10</v>
      </c>
      <c r="G321" s="109">
        <v>9</v>
      </c>
    </row>
    <row r="322" spans="1:7" ht="17.25" x14ac:dyDescent="0.45">
      <c r="A322" s="4" t="s">
        <v>86</v>
      </c>
      <c r="C322" s="76" t="s">
        <v>545</v>
      </c>
      <c r="D322" s="77">
        <v>9</v>
      </c>
      <c r="E322" s="77"/>
      <c r="F322" s="77"/>
      <c r="G322" s="110"/>
    </row>
    <row r="323" spans="1:7" ht="17.25" x14ac:dyDescent="0.45">
      <c r="A323" s="4" t="s">
        <v>86</v>
      </c>
      <c r="C323" s="76" t="s">
        <v>545</v>
      </c>
      <c r="D323" s="77">
        <v>9</v>
      </c>
      <c r="E323" s="77"/>
      <c r="F323" s="77"/>
      <c r="G323" s="110"/>
    </row>
    <row r="324" spans="1:7" ht="17.25" x14ac:dyDescent="0.45">
      <c r="A324" s="4" t="s">
        <v>86</v>
      </c>
      <c r="C324" s="76" t="s">
        <v>545</v>
      </c>
      <c r="D324" s="77">
        <v>9</v>
      </c>
      <c r="E324" s="77"/>
      <c r="F324" s="77"/>
      <c r="G324" s="110"/>
    </row>
    <row r="325" spans="1:7" ht="17.25" x14ac:dyDescent="0.45">
      <c r="A325" s="4" t="s">
        <v>86</v>
      </c>
      <c r="C325" s="76" t="s">
        <v>545</v>
      </c>
      <c r="D325" s="77">
        <v>9</v>
      </c>
      <c r="E325" s="77"/>
      <c r="F325" s="77"/>
      <c r="G325" s="110"/>
    </row>
    <row r="326" spans="1:7" ht="17.25" x14ac:dyDescent="0.45">
      <c r="A326" s="4" t="s">
        <v>86</v>
      </c>
      <c r="C326" s="76" t="s">
        <v>545</v>
      </c>
      <c r="D326" s="77">
        <v>9</v>
      </c>
      <c r="E326" s="77"/>
      <c r="F326" s="77"/>
      <c r="G326" s="110"/>
    </row>
    <row r="327" spans="1:7" ht="17.25" x14ac:dyDescent="0.45">
      <c r="A327" s="4" t="s">
        <v>86</v>
      </c>
      <c r="C327" s="76" t="s">
        <v>545</v>
      </c>
      <c r="D327" s="77">
        <v>9</v>
      </c>
      <c r="E327" s="77"/>
      <c r="F327" s="77"/>
      <c r="G327" s="110"/>
    </row>
    <row r="328" spans="1:7" ht="17.25" x14ac:dyDescent="0.45">
      <c r="A328" s="4" t="s">
        <v>86</v>
      </c>
      <c r="C328" s="76" t="s">
        <v>545</v>
      </c>
      <c r="D328" s="77">
        <v>9</v>
      </c>
      <c r="E328" s="77"/>
      <c r="F328" s="77"/>
      <c r="G328" s="110"/>
    </row>
    <row r="329" spans="1:7" ht="17.25" x14ac:dyDescent="0.45">
      <c r="A329" s="4" t="s">
        <v>86</v>
      </c>
      <c r="C329" s="76" t="s">
        <v>545</v>
      </c>
      <c r="D329" s="77">
        <v>9</v>
      </c>
      <c r="E329" s="77"/>
      <c r="F329" s="77"/>
      <c r="G329" s="110"/>
    </row>
    <row r="330" spans="1:7" ht="17.25" x14ac:dyDescent="0.45">
      <c r="A330" s="4" t="s">
        <v>86</v>
      </c>
      <c r="C330" s="76" t="s">
        <v>545</v>
      </c>
      <c r="D330" s="77">
        <v>9</v>
      </c>
      <c r="E330" s="77"/>
      <c r="F330" s="77"/>
      <c r="G330" s="110"/>
    </row>
    <row r="331" spans="1:7" thickBot="1" x14ac:dyDescent="0.5">
      <c r="A331" s="17" t="s">
        <v>86</v>
      </c>
      <c r="C331" s="92" t="s">
        <v>545</v>
      </c>
      <c r="D331" s="93"/>
      <c r="E331" s="81"/>
      <c r="F331" s="81"/>
      <c r="G331" s="111"/>
    </row>
    <row r="332" spans="1:7" ht="17.25" x14ac:dyDescent="0.45">
      <c r="A332" s="17" t="s">
        <v>484</v>
      </c>
      <c r="C332" s="90" t="s">
        <v>546</v>
      </c>
      <c r="D332" s="91"/>
      <c r="E332" s="75" t="s">
        <v>570</v>
      </c>
      <c r="F332" s="75"/>
      <c r="G332" s="109"/>
    </row>
    <row r="333" spans="1:7" thickBot="1" x14ac:dyDescent="0.5">
      <c r="A333" s="17" t="s">
        <v>484</v>
      </c>
      <c r="C333" s="92" t="s">
        <v>546</v>
      </c>
      <c r="D333" s="93"/>
      <c r="E333" s="81"/>
      <c r="F333" s="81"/>
      <c r="G333" s="111"/>
    </row>
    <row r="334" spans="1:7" ht="17.25" x14ac:dyDescent="0.45">
      <c r="A334" s="4" t="s">
        <v>304</v>
      </c>
      <c r="C334" s="74" t="s">
        <v>547</v>
      </c>
      <c r="D334" s="75">
        <v>4</v>
      </c>
      <c r="E334" s="75">
        <f>SUM(D334:D343)</f>
        <v>44</v>
      </c>
      <c r="F334" s="75">
        <v>8</v>
      </c>
      <c r="G334" s="109">
        <f>E334/F334</f>
        <v>5.5</v>
      </c>
    </row>
    <row r="335" spans="1:7" ht="17.25" x14ac:dyDescent="0.45">
      <c r="A335" s="4" t="s">
        <v>304</v>
      </c>
      <c r="C335" s="76" t="s">
        <v>547</v>
      </c>
      <c r="D335" s="77">
        <v>4</v>
      </c>
      <c r="E335" s="77"/>
      <c r="F335" s="77"/>
      <c r="G335" s="110"/>
    </row>
    <row r="336" spans="1:7" ht="17.25" x14ac:dyDescent="0.45">
      <c r="A336" s="4" t="s">
        <v>304</v>
      </c>
      <c r="C336" s="76" t="s">
        <v>547</v>
      </c>
      <c r="D336" s="77">
        <v>4</v>
      </c>
      <c r="E336" s="77"/>
      <c r="F336" s="77"/>
      <c r="G336" s="110"/>
    </row>
    <row r="337" spans="1:7" ht="17.25" x14ac:dyDescent="0.45">
      <c r="A337" s="4" t="s">
        <v>422</v>
      </c>
      <c r="C337" s="76" t="s">
        <v>547</v>
      </c>
      <c r="D337" s="77">
        <v>5</v>
      </c>
      <c r="E337" s="77"/>
      <c r="F337" s="77"/>
      <c r="G337" s="110"/>
    </row>
    <row r="338" spans="1:7" ht="17.25" x14ac:dyDescent="0.45">
      <c r="A338" s="4" t="s">
        <v>422</v>
      </c>
      <c r="C338" s="76" t="s">
        <v>547</v>
      </c>
      <c r="D338" s="77">
        <v>5</v>
      </c>
      <c r="E338" s="77"/>
      <c r="F338" s="77"/>
      <c r="G338" s="110"/>
    </row>
    <row r="339" spans="1:7" ht="17.25" x14ac:dyDescent="0.45">
      <c r="A339" s="17" t="s">
        <v>93</v>
      </c>
      <c r="C339" s="78" t="s">
        <v>547</v>
      </c>
      <c r="D339" s="79"/>
      <c r="E339" s="77"/>
      <c r="F339" s="77"/>
      <c r="G339" s="110"/>
    </row>
    <row r="340" spans="1:7" ht="17.25" x14ac:dyDescent="0.45">
      <c r="A340" s="4" t="s">
        <v>93</v>
      </c>
      <c r="C340" s="76" t="s">
        <v>547</v>
      </c>
      <c r="D340" s="77">
        <v>6</v>
      </c>
      <c r="E340" s="77"/>
      <c r="F340" s="77"/>
      <c r="G340" s="110"/>
    </row>
    <row r="341" spans="1:7" ht="17.25" x14ac:dyDescent="0.45">
      <c r="A341" s="38" t="s">
        <v>93</v>
      </c>
      <c r="C341" s="94" t="s">
        <v>547</v>
      </c>
      <c r="D341" s="95"/>
      <c r="E341" s="77"/>
      <c r="F341" s="77"/>
      <c r="G341" s="110"/>
    </row>
    <row r="342" spans="1:7" ht="17.25" x14ac:dyDescent="0.45">
      <c r="A342" s="4" t="s">
        <v>341</v>
      </c>
      <c r="C342" s="76" t="s">
        <v>547</v>
      </c>
      <c r="D342" s="77">
        <v>7</v>
      </c>
      <c r="E342" s="77"/>
      <c r="F342" s="77"/>
      <c r="G342" s="110"/>
    </row>
    <row r="343" spans="1:7" thickBot="1" x14ac:dyDescent="0.5">
      <c r="A343" s="4" t="s">
        <v>377</v>
      </c>
      <c r="C343" s="80" t="s">
        <v>547</v>
      </c>
      <c r="D343" s="81">
        <v>9</v>
      </c>
      <c r="E343" s="81"/>
      <c r="F343" s="81"/>
      <c r="G343" s="111"/>
    </row>
    <row r="344" spans="1:7" ht="17.25" x14ac:dyDescent="0.45">
      <c r="A344" s="23" t="s">
        <v>485</v>
      </c>
      <c r="C344" s="84" t="s">
        <v>548</v>
      </c>
      <c r="D344" s="85">
        <v>2</v>
      </c>
      <c r="E344" s="75">
        <f>SUM(D344:D349)</f>
        <v>23</v>
      </c>
      <c r="F344" s="75">
        <v>5</v>
      </c>
      <c r="G344" s="109">
        <f>E344/F344</f>
        <v>4.5999999999999996</v>
      </c>
    </row>
    <row r="345" spans="1:7" ht="17.25" x14ac:dyDescent="0.45">
      <c r="A345" s="23" t="s">
        <v>486</v>
      </c>
      <c r="C345" s="86" t="s">
        <v>548</v>
      </c>
      <c r="D345" s="87">
        <v>3</v>
      </c>
      <c r="E345" s="77"/>
      <c r="F345" s="77"/>
      <c r="G345" s="110"/>
    </row>
    <row r="346" spans="1:7" ht="17.25" x14ac:dyDescent="0.45">
      <c r="A346" s="38" t="s">
        <v>109</v>
      </c>
      <c r="C346" s="94" t="s">
        <v>548</v>
      </c>
      <c r="D346" s="95"/>
      <c r="E346" s="77"/>
      <c r="F346" s="77"/>
      <c r="G346" s="110"/>
    </row>
    <row r="347" spans="1:7" ht="17.25" x14ac:dyDescent="0.45">
      <c r="A347" s="4" t="s">
        <v>109</v>
      </c>
      <c r="C347" s="76" t="s">
        <v>548</v>
      </c>
      <c r="D347" s="77">
        <v>4</v>
      </c>
      <c r="E347" s="77"/>
      <c r="F347" s="77"/>
      <c r="G347" s="110"/>
    </row>
    <row r="348" spans="1:7" ht="17.25" x14ac:dyDescent="0.45">
      <c r="A348" s="4" t="s">
        <v>173</v>
      </c>
      <c r="C348" s="76" t="s">
        <v>548</v>
      </c>
      <c r="D348" s="77">
        <v>7</v>
      </c>
      <c r="E348" s="77"/>
      <c r="F348" s="77"/>
      <c r="G348" s="110"/>
    </row>
    <row r="349" spans="1:7" thickBot="1" x14ac:dyDescent="0.5">
      <c r="A349" s="4" t="s">
        <v>173</v>
      </c>
      <c r="C349" s="80" t="s">
        <v>548</v>
      </c>
      <c r="D349" s="81">
        <v>7</v>
      </c>
      <c r="E349" s="81"/>
      <c r="F349" s="81"/>
      <c r="G349" s="111"/>
    </row>
    <row r="350" spans="1:7" ht="17.25" x14ac:dyDescent="0.45">
      <c r="A350" s="4" t="s">
        <v>94</v>
      </c>
      <c r="C350" s="74" t="s">
        <v>549</v>
      </c>
      <c r="D350" s="75">
        <v>5</v>
      </c>
      <c r="E350" s="75">
        <f>SUM(D350)</f>
        <v>5</v>
      </c>
      <c r="F350" s="75">
        <v>1</v>
      </c>
      <c r="G350" s="109">
        <v>5</v>
      </c>
    </row>
    <row r="351" spans="1:7" ht="17.25" x14ac:dyDescent="0.45">
      <c r="A351" s="17" t="s">
        <v>94</v>
      </c>
      <c r="C351" s="78" t="s">
        <v>549</v>
      </c>
      <c r="D351" s="79"/>
      <c r="E351" s="77"/>
      <c r="F351" s="77"/>
      <c r="G351" s="110"/>
    </row>
    <row r="352" spans="1:7" ht="17.25" x14ac:dyDescent="0.45">
      <c r="A352" s="17" t="s">
        <v>123</v>
      </c>
      <c r="C352" s="78" t="s">
        <v>549</v>
      </c>
      <c r="D352" s="79"/>
      <c r="E352" s="77"/>
      <c r="F352" s="77"/>
      <c r="G352" s="110"/>
    </row>
    <row r="353" spans="1:7" thickBot="1" x14ac:dyDescent="0.5">
      <c r="A353" s="17" t="s">
        <v>128</v>
      </c>
      <c r="C353" s="92" t="s">
        <v>549</v>
      </c>
      <c r="D353" s="93"/>
      <c r="E353" s="81"/>
      <c r="F353" s="81"/>
      <c r="G353" s="111"/>
    </row>
    <row r="354" spans="1:7" thickBot="1" x14ac:dyDescent="0.5">
      <c r="A354" s="23" t="s">
        <v>487</v>
      </c>
      <c r="C354" s="97" t="s">
        <v>550</v>
      </c>
      <c r="D354" s="98">
        <v>2</v>
      </c>
      <c r="E354" s="104">
        <f>SUM(D354)</f>
        <v>2</v>
      </c>
      <c r="F354" s="104">
        <v>1</v>
      </c>
      <c r="G354" s="113">
        <v>2</v>
      </c>
    </row>
    <row r="355" spans="1:7" ht="17.25" x14ac:dyDescent="0.45">
      <c r="A355" s="17" t="s">
        <v>125</v>
      </c>
      <c r="C355" s="90" t="s">
        <v>551</v>
      </c>
      <c r="D355" s="91"/>
      <c r="E355" s="75" t="s">
        <v>570</v>
      </c>
      <c r="F355" s="75"/>
      <c r="G355" s="109"/>
    </row>
    <row r="356" spans="1:7" thickBot="1" x14ac:dyDescent="0.5">
      <c r="A356" s="17" t="s">
        <v>129</v>
      </c>
      <c r="C356" s="92" t="s">
        <v>551</v>
      </c>
      <c r="D356" s="93"/>
      <c r="E356" s="81"/>
      <c r="F356" s="81"/>
      <c r="G356" s="111"/>
    </row>
    <row r="357" spans="1:7" ht="17.25" x14ac:dyDescent="0.45">
      <c r="A357" s="23" t="s">
        <v>488</v>
      </c>
      <c r="C357" s="84" t="s">
        <v>552</v>
      </c>
      <c r="D357" s="85">
        <v>1</v>
      </c>
      <c r="E357" s="75">
        <f>SUM(D357:D358)</f>
        <v>2</v>
      </c>
      <c r="F357" s="75">
        <v>2</v>
      </c>
      <c r="G357" s="109">
        <v>1</v>
      </c>
    </row>
    <row r="358" spans="1:7" thickBot="1" x14ac:dyDescent="0.5">
      <c r="A358" s="23" t="s">
        <v>488</v>
      </c>
      <c r="C358" s="107" t="s">
        <v>552</v>
      </c>
      <c r="D358" s="108">
        <v>1</v>
      </c>
      <c r="E358" s="114"/>
      <c r="F358" s="114"/>
      <c r="G358" s="115"/>
    </row>
    <row r="359" spans="1:7" ht="17.25" x14ac:dyDescent="0.45">
      <c r="A359" s="4" t="s">
        <v>452</v>
      </c>
      <c r="C359" s="74" t="s">
        <v>553</v>
      </c>
      <c r="D359" s="75">
        <v>3</v>
      </c>
      <c r="E359" s="75">
        <f>SUM(D359:D366)</f>
        <v>32</v>
      </c>
      <c r="F359" s="75">
        <v>7</v>
      </c>
      <c r="G359" s="109">
        <f>E359/F359</f>
        <v>4.5714285714285712</v>
      </c>
    </row>
    <row r="360" spans="1:7" ht="17.25" x14ac:dyDescent="0.45">
      <c r="A360" s="4" t="s">
        <v>386</v>
      </c>
      <c r="C360" s="76" t="s">
        <v>553</v>
      </c>
      <c r="D360" s="77">
        <v>4</v>
      </c>
      <c r="E360" s="77"/>
      <c r="F360" s="77"/>
      <c r="G360" s="110"/>
    </row>
    <row r="361" spans="1:7" ht="17.25" x14ac:dyDescent="0.45">
      <c r="A361" s="4" t="s">
        <v>386</v>
      </c>
      <c r="C361" s="76" t="s">
        <v>553</v>
      </c>
      <c r="D361" s="77">
        <v>4</v>
      </c>
      <c r="E361" s="77"/>
      <c r="F361" s="77"/>
      <c r="G361" s="110"/>
    </row>
    <row r="362" spans="1:7" ht="17.25" x14ac:dyDescent="0.45">
      <c r="A362" s="4" t="s">
        <v>386</v>
      </c>
      <c r="C362" s="76" t="s">
        <v>553</v>
      </c>
      <c r="D362" s="77">
        <v>4</v>
      </c>
      <c r="E362" s="77"/>
      <c r="F362" s="77"/>
      <c r="G362" s="110"/>
    </row>
    <row r="363" spans="1:7" ht="17.25" x14ac:dyDescent="0.45">
      <c r="A363" s="4" t="s">
        <v>168</v>
      </c>
      <c r="C363" s="76" t="s">
        <v>553</v>
      </c>
      <c r="D363" s="77">
        <v>5</v>
      </c>
      <c r="E363" s="77"/>
      <c r="F363" s="77"/>
      <c r="G363" s="110"/>
    </row>
    <row r="364" spans="1:7" ht="17.25" x14ac:dyDescent="0.45">
      <c r="A364" s="30" t="s">
        <v>168</v>
      </c>
      <c r="C364" s="94" t="s">
        <v>553</v>
      </c>
      <c r="D364" s="95"/>
      <c r="E364" s="77"/>
      <c r="F364" s="77"/>
      <c r="G364" s="110"/>
    </row>
    <row r="365" spans="1:7" ht="17.25" x14ac:dyDescent="0.45">
      <c r="A365" s="4" t="s">
        <v>318</v>
      </c>
      <c r="C365" s="82" t="s">
        <v>553</v>
      </c>
      <c r="D365" s="83">
        <v>6</v>
      </c>
      <c r="E365" s="83"/>
      <c r="F365" s="83"/>
      <c r="G365" s="112"/>
    </row>
    <row r="366" spans="1:7" thickBot="1" x14ac:dyDescent="0.5">
      <c r="A366" s="4" t="s">
        <v>318</v>
      </c>
      <c r="C366" s="80" t="s">
        <v>553</v>
      </c>
      <c r="D366" s="81">
        <v>6</v>
      </c>
      <c r="E366" s="81"/>
      <c r="F366" s="81"/>
      <c r="G366" s="111"/>
    </row>
    <row r="367" spans="1:7" thickBot="1" x14ac:dyDescent="0.5">
      <c r="A367" s="4" t="s">
        <v>145</v>
      </c>
      <c r="C367" s="103" t="s">
        <v>554</v>
      </c>
      <c r="D367" s="104">
        <v>3</v>
      </c>
      <c r="E367" s="104">
        <f>SUM(D367)</f>
        <v>3</v>
      </c>
      <c r="F367" s="104">
        <v>1</v>
      </c>
      <c r="G367" s="113">
        <v>3</v>
      </c>
    </row>
    <row r="368" spans="1:7" ht="17.25" x14ac:dyDescent="0.45">
      <c r="A368" s="4" t="s">
        <v>186</v>
      </c>
      <c r="C368" s="74" t="s">
        <v>555</v>
      </c>
      <c r="D368" s="75">
        <v>3</v>
      </c>
      <c r="E368" s="75">
        <f>SUM(D368:D378)</f>
        <v>42</v>
      </c>
      <c r="F368" s="75">
        <v>10</v>
      </c>
      <c r="G368" s="109">
        <v>4.2</v>
      </c>
    </row>
    <row r="369" spans="1:7" ht="17.25" x14ac:dyDescent="0.45">
      <c r="A369" s="4" t="s">
        <v>186</v>
      </c>
      <c r="C369" s="76" t="s">
        <v>555</v>
      </c>
      <c r="D369" s="77">
        <v>3</v>
      </c>
      <c r="E369" s="77"/>
      <c r="F369" s="77"/>
      <c r="G369" s="110"/>
    </row>
    <row r="370" spans="1:7" ht="17.25" x14ac:dyDescent="0.45">
      <c r="A370" s="4" t="s">
        <v>186</v>
      </c>
      <c r="C370" s="76" t="s">
        <v>555</v>
      </c>
      <c r="D370" s="77">
        <v>3</v>
      </c>
      <c r="E370" s="77"/>
      <c r="F370" s="77"/>
      <c r="G370" s="110"/>
    </row>
    <row r="371" spans="1:7" ht="17.25" x14ac:dyDescent="0.45">
      <c r="A371" s="4" t="s">
        <v>186</v>
      </c>
      <c r="C371" s="76" t="s">
        <v>555</v>
      </c>
      <c r="D371" s="77">
        <v>3</v>
      </c>
      <c r="E371" s="77"/>
      <c r="F371" s="77"/>
      <c r="G371" s="110"/>
    </row>
    <row r="372" spans="1:7" ht="17.25" x14ac:dyDescent="0.45">
      <c r="A372" s="4" t="s">
        <v>186</v>
      </c>
      <c r="C372" s="76" t="s">
        <v>555</v>
      </c>
      <c r="D372" s="77">
        <v>3</v>
      </c>
      <c r="E372" s="77"/>
      <c r="F372" s="77"/>
      <c r="G372" s="110"/>
    </row>
    <row r="373" spans="1:7" ht="17.25" x14ac:dyDescent="0.45">
      <c r="A373" s="4" t="s">
        <v>108</v>
      </c>
      <c r="C373" s="76" t="s">
        <v>555</v>
      </c>
      <c r="D373" s="77">
        <v>5</v>
      </c>
      <c r="E373" s="77"/>
      <c r="F373" s="77"/>
      <c r="G373" s="110"/>
    </row>
    <row r="374" spans="1:7" ht="17.25" x14ac:dyDescent="0.45">
      <c r="A374" s="4" t="s">
        <v>108</v>
      </c>
      <c r="C374" s="76" t="s">
        <v>555</v>
      </c>
      <c r="D374" s="77">
        <v>5</v>
      </c>
      <c r="E374" s="77"/>
      <c r="F374" s="77"/>
      <c r="G374" s="110"/>
    </row>
    <row r="375" spans="1:7" ht="17.25" x14ac:dyDescent="0.45">
      <c r="A375" s="4" t="s">
        <v>108</v>
      </c>
      <c r="C375" s="76" t="s">
        <v>555</v>
      </c>
      <c r="D375" s="77">
        <v>5</v>
      </c>
      <c r="E375" s="77"/>
      <c r="F375" s="77"/>
      <c r="G375" s="110"/>
    </row>
    <row r="376" spans="1:7" ht="17.25" x14ac:dyDescent="0.45">
      <c r="A376" s="38" t="s">
        <v>108</v>
      </c>
      <c r="C376" s="94" t="s">
        <v>555</v>
      </c>
      <c r="D376" s="95"/>
      <c r="E376" s="77"/>
      <c r="F376" s="77"/>
      <c r="G376" s="110"/>
    </row>
    <row r="377" spans="1:7" ht="17.25" x14ac:dyDescent="0.45">
      <c r="A377" s="4" t="s">
        <v>275</v>
      </c>
      <c r="C377" s="76" t="s">
        <v>555</v>
      </c>
      <c r="D377" s="77">
        <v>6</v>
      </c>
      <c r="E377" s="77"/>
      <c r="F377" s="77"/>
      <c r="G377" s="110"/>
    </row>
    <row r="378" spans="1:7" thickBot="1" x14ac:dyDescent="0.5">
      <c r="A378" s="4" t="s">
        <v>275</v>
      </c>
      <c r="C378" s="80" t="s">
        <v>555</v>
      </c>
      <c r="D378" s="81">
        <v>6</v>
      </c>
      <c r="E378" s="81"/>
      <c r="F378" s="81"/>
      <c r="G378" s="111"/>
    </row>
    <row r="379" spans="1:7" ht="17.25" x14ac:dyDescent="0.45">
      <c r="A379" s="23" t="s">
        <v>489</v>
      </c>
      <c r="C379" s="84" t="s">
        <v>556</v>
      </c>
      <c r="D379" s="85">
        <v>2</v>
      </c>
      <c r="E379" s="75">
        <f>SUM(D379:D383)</f>
        <v>21</v>
      </c>
      <c r="F379" s="75">
        <v>5</v>
      </c>
      <c r="G379" s="109">
        <f>E379/F379</f>
        <v>4.2</v>
      </c>
    </row>
    <row r="380" spans="1:7" ht="17.25" x14ac:dyDescent="0.45">
      <c r="A380" s="4" t="s">
        <v>428</v>
      </c>
      <c r="C380" s="76" t="s">
        <v>556</v>
      </c>
      <c r="D380" s="77">
        <v>3</v>
      </c>
      <c r="E380" s="77"/>
      <c r="F380" s="77"/>
      <c r="G380" s="110"/>
    </row>
    <row r="381" spans="1:7" ht="17.25" x14ac:dyDescent="0.45">
      <c r="A381" s="4" t="s">
        <v>211</v>
      </c>
      <c r="C381" s="76" t="s">
        <v>556</v>
      </c>
      <c r="D381" s="77">
        <v>4</v>
      </c>
      <c r="E381" s="77"/>
      <c r="F381" s="77"/>
      <c r="G381" s="110"/>
    </row>
    <row r="382" spans="1:7" ht="17.25" x14ac:dyDescent="0.45">
      <c r="A382" s="4" t="s">
        <v>415</v>
      </c>
      <c r="C382" s="76" t="s">
        <v>556</v>
      </c>
      <c r="D382" s="77">
        <v>6</v>
      </c>
      <c r="E382" s="77"/>
      <c r="F382" s="77"/>
      <c r="G382" s="110"/>
    </row>
    <row r="383" spans="1:7" thickBot="1" x14ac:dyDescent="0.5">
      <c r="A383" s="4" t="s">
        <v>415</v>
      </c>
      <c r="C383" s="80" t="s">
        <v>556</v>
      </c>
      <c r="D383" s="81">
        <v>6</v>
      </c>
      <c r="E383" s="81"/>
      <c r="F383" s="81"/>
      <c r="G383" s="111"/>
    </row>
    <row r="384" spans="1:7" ht="17.25" x14ac:dyDescent="0.45">
      <c r="A384" s="38" t="s">
        <v>490</v>
      </c>
      <c r="C384" s="99" t="s">
        <v>557</v>
      </c>
      <c r="D384" s="100"/>
      <c r="E384" s="75">
        <f>SUM(D384:D394)</f>
        <v>51</v>
      </c>
      <c r="F384" s="75">
        <v>10</v>
      </c>
      <c r="G384" s="109">
        <v>5.0999999999999996</v>
      </c>
    </row>
    <row r="385" spans="1:7" ht="17.25" x14ac:dyDescent="0.45">
      <c r="A385" s="4" t="s">
        <v>191</v>
      </c>
      <c r="C385" s="76" t="s">
        <v>557</v>
      </c>
      <c r="D385" s="77">
        <v>3</v>
      </c>
      <c r="E385" s="77"/>
      <c r="F385" s="77"/>
      <c r="G385" s="110"/>
    </row>
    <row r="386" spans="1:7" ht="17.25" x14ac:dyDescent="0.45">
      <c r="A386" s="4" t="s">
        <v>290</v>
      </c>
      <c r="C386" s="76" t="s">
        <v>557</v>
      </c>
      <c r="D386" s="77">
        <v>4</v>
      </c>
      <c r="E386" s="77"/>
      <c r="F386" s="77"/>
      <c r="G386" s="110"/>
    </row>
    <row r="387" spans="1:7" ht="17.25" x14ac:dyDescent="0.45">
      <c r="A387" s="4" t="s">
        <v>290</v>
      </c>
      <c r="C387" s="76" t="s">
        <v>557</v>
      </c>
      <c r="D387" s="77">
        <v>4</v>
      </c>
      <c r="E387" s="77"/>
      <c r="F387" s="77"/>
      <c r="G387" s="110"/>
    </row>
    <row r="388" spans="1:7" ht="17.25" x14ac:dyDescent="0.45">
      <c r="A388" s="4" t="s">
        <v>225</v>
      </c>
      <c r="C388" s="76" t="s">
        <v>557</v>
      </c>
      <c r="D388" s="77">
        <v>5</v>
      </c>
      <c r="E388" s="77"/>
      <c r="F388" s="77"/>
      <c r="G388" s="110"/>
    </row>
    <row r="389" spans="1:7" ht="17.25" x14ac:dyDescent="0.45">
      <c r="A389" s="4" t="s">
        <v>225</v>
      </c>
      <c r="C389" s="76" t="s">
        <v>557</v>
      </c>
      <c r="D389" s="77">
        <v>5</v>
      </c>
      <c r="E389" s="77"/>
      <c r="F389" s="77"/>
      <c r="G389" s="110"/>
    </row>
    <row r="390" spans="1:7" ht="17.25" x14ac:dyDescent="0.45">
      <c r="A390" s="4" t="s">
        <v>225</v>
      </c>
      <c r="C390" s="76" t="s">
        <v>557</v>
      </c>
      <c r="D390" s="77">
        <v>5</v>
      </c>
      <c r="E390" s="77"/>
      <c r="F390" s="77"/>
      <c r="G390" s="110"/>
    </row>
    <row r="391" spans="1:7" ht="17.25" x14ac:dyDescent="0.45">
      <c r="A391" s="4" t="s">
        <v>195</v>
      </c>
      <c r="C391" s="76" t="s">
        <v>557</v>
      </c>
      <c r="D391" s="77">
        <v>6</v>
      </c>
      <c r="E391" s="77"/>
      <c r="F391" s="77"/>
      <c r="G391" s="110"/>
    </row>
    <row r="392" spans="1:7" ht="17.25" x14ac:dyDescent="0.45">
      <c r="A392" s="4" t="s">
        <v>195</v>
      </c>
      <c r="C392" s="76" t="s">
        <v>557</v>
      </c>
      <c r="D392" s="77">
        <v>6</v>
      </c>
      <c r="E392" s="77"/>
      <c r="F392" s="77"/>
      <c r="G392" s="110"/>
    </row>
    <row r="393" spans="1:7" ht="17.25" x14ac:dyDescent="0.45">
      <c r="A393" s="4" t="s">
        <v>195</v>
      </c>
      <c r="C393" s="76" t="s">
        <v>557</v>
      </c>
      <c r="D393" s="77">
        <v>6</v>
      </c>
      <c r="E393" s="77"/>
      <c r="F393" s="77"/>
      <c r="G393" s="110"/>
    </row>
    <row r="394" spans="1:7" thickBot="1" x14ac:dyDescent="0.5">
      <c r="A394" s="4" t="s">
        <v>259</v>
      </c>
      <c r="C394" s="80" t="s">
        <v>557</v>
      </c>
      <c r="D394" s="81">
        <v>7</v>
      </c>
      <c r="E394" s="81"/>
      <c r="F394" s="81"/>
      <c r="G394" s="111"/>
    </row>
    <row r="395" spans="1:7" ht="17.25" x14ac:dyDescent="0.45">
      <c r="A395" s="38" t="s">
        <v>150</v>
      </c>
      <c r="C395" s="99" t="s">
        <v>558</v>
      </c>
      <c r="D395" s="100"/>
      <c r="E395" s="75" t="s">
        <v>570</v>
      </c>
      <c r="F395" s="75"/>
      <c r="G395" s="109"/>
    </row>
    <row r="396" spans="1:7" ht="17.25" x14ac:dyDescent="0.45">
      <c r="A396" s="38" t="s">
        <v>87</v>
      </c>
      <c r="C396" s="94" t="s">
        <v>558</v>
      </c>
      <c r="D396" s="95"/>
      <c r="E396" s="77"/>
      <c r="F396" s="77"/>
      <c r="G396" s="110"/>
    </row>
    <row r="397" spans="1:7" ht="17.25" x14ac:dyDescent="0.45">
      <c r="A397" s="38" t="s">
        <v>87</v>
      </c>
      <c r="C397" s="94" t="s">
        <v>558</v>
      </c>
      <c r="D397" s="95"/>
      <c r="E397" s="77"/>
      <c r="F397" s="77"/>
      <c r="G397" s="110"/>
    </row>
    <row r="398" spans="1:7" ht="17.25" x14ac:dyDescent="0.45">
      <c r="A398" s="38" t="s">
        <v>219</v>
      </c>
      <c r="C398" s="94" t="s">
        <v>558</v>
      </c>
      <c r="D398" s="95"/>
      <c r="E398" s="77"/>
      <c r="F398" s="77"/>
      <c r="G398" s="110"/>
    </row>
    <row r="399" spans="1:7" thickBot="1" x14ac:dyDescent="0.5">
      <c r="A399" s="30" t="s">
        <v>219</v>
      </c>
      <c r="C399" s="101" t="s">
        <v>558</v>
      </c>
      <c r="D399" s="102"/>
      <c r="E399" s="81"/>
      <c r="F399" s="81"/>
      <c r="G399" s="111"/>
    </row>
    <row r="400" spans="1:7" ht="17.25" x14ac:dyDescent="0.45">
      <c r="A400" s="4" t="s">
        <v>197</v>
      </c>
      <c r="C400" s="74" t="s">
        <v>559</v>
      </c>
      <c r="D400" s="75">
        <v>3</v>
      </c>
      <c r="E400" s="75">
        <f>SUM(D400:D404)</f>
        <v>25</v>
      </c>
      <c r="F400" s="75">
        <v>5</v>
      </c>
      <c r="G400" s="109">
        <v>5</v>
      </c>
    </row>
    <row r="401" spans="1:7" ht="17.25" x14ac:dyDescent="0.45">
      <c r="A401" s="4" t="s">
        <v>347</v>
      </c>
      <c r="C401" s="76" t="s">
        <v>559</v>
      </c>
      <c r="D401" s="77">
        <v>3</v>
      </c>
      <c r="E401" s="77"/>
      <c r="F401" s="77"/>
      <c r="G401" s="110"/>
    </row>
    <row r="402" spans="1:7" ht="17.25" x14ac:dyDescent="0.45">
      <c r="A402" s="4" t="s">
        <v>91</v>
      </c>
      <c r="C402" s="76" t="s">
        <v>559</v>
      </c>
      <c r="D402" s="77">
        <v>6</v>
      </c>
      <c r="E402" s="77"/>
      <c r="F402" s="77"/>
      <c r="G402" s="110"/>
    </row>
    <row r="403" spans="1:7" ht="17.25" x14ac:dyDescent="0.45">
      <c r="A403" s="4" t="s">
        <v>91</v>
      </c>
      <c r="C403" s="76" t="s">
        <v>559</v>
      </c>
      <c r="D403" s="77">
        <v>6</v>
      </c>
      <c r="E403" s="77"/>
      <c r="F403" s="77"/>
      <c r="G403" s="110"/>
    </row>
    <row r="404" spans="1:7" thickBot="1" x14ac:dyDescent="0.5">
      <c r="A404" s="4" t="s">
        <v>136</v>
      </c>
      <c r="C404" s="80" t="s">
        <v>559</v>
      </c>
      <c r="D404" s="81">
        <v>7</v>
      </c>
      <c r="E404" s="81"/>
      <c r="F404" s="81"/>
      <c r="G404" s="111"/>
    </row>
    <row r="405" spans="1:7" ht="17.25" x14ac:dyDescent="0.45">
      <c r="A405" s="4" t="s">
        <v>410</v>
      </c>
      <c r="C405" s="74" t="s">
        <v>560</v>
      </c>
      <c r="D405" s="75">
        <v>3</v>
      </c>
      <c r="E405" s="75">
        <f>SUM(D405:D415)</f>
        <v>44</v>
      </c>
      <c r="F405" s="75">
        <v>10</v>
      </c>
      <c r="G405" s="109">
        <v>4.4000000000000004</v>
      </c>
    </row>
    <row r="406" spans="1:7" ht="17.25" x14ac:dyDescent="0.45">
      <c r="A406" s="4" t="s">
        <v>410</v>
      </c>
      <c r="C406" s="76" t="s">
        <v>560</v>
      </c>
      <c r="D406" s="77">
        <v>3</v>
      </c>
      <c r="E406" s="77"/>
      <c r="F406" s="77"/>
      <c r="G406" s="110"/>
    </row>
    <row r="407" spans="1:7" ht="17.25" x14ac:dyDescent="0.45">
      <c r="A407" s="4" t="s">
        <v>410</v>
      </c>
      <c r="C407" s="76" t="s">
        <v>560</v>
      </c>
      <c r="D407" s="77">
        <v>3</v>
      </c>
      <c r="E407" s="77"/>
      <c r="F407" s="77"/>
      <c r="G407" s="110"/>
    </row>
    <row r="408" spans="1:7" ht="17.25" x14ac:dyDescent="0.45">
      <c r="A408" s="4" t="s">
        <v>185</v>
      </c>
      <c r="C408" s="76" t="s">
        <v>560</v>
      </c>
      <c r="D408" s="77">
        <v>4</v>
      </c>
      <c r="E408" s="77"/>
      <c r="F408" s="77"/>
      <c r="G408" s="110"/>
    </row>
    <row r="409" spans="1:7" ht="17.25" x14ac:dyDescent="0.45">
      <c r="A409" s="4" t="s">
        <v>185</v>
      </c>
      <c r="C409" s="76" t="s">
        <v>560</v>
      </c>
      <c r="D409" s="77">
        <v>4</v>
      </c>
      <c r="E409" s="77"/>
      <c r="F409" s="77"/>
      <c r="G409" s="110"/>
    </row>
    <row r="410" spans="1:7" ht="17.25" x14ac:dyDescent="0.45">
      <c r="A410" s="4" t="s">
        <v>185</v>
      </c>
      <c r="C410" s="76" t="s">
        <v>560</v>
      </c>
      <c r="D410" s="77">
        <v>4</v>
      </c>
      <c r="E410" s="77"/>
      <c r="F410" s="77"/>
      <c r="G410" s="110"/>
    </row>
    <row r="411" spans="1:7" ht="17.25" x14ac:dyDescent="0.45">
      <c r="A411" s="4" t="s">
        <v>185</v>
      </c>
      <c r="C411" s="76" t="s">
        <v>560</v>
      </c>
      <c r="D411" s="77">
        <v>4</v>
      </c>
      <c r="E411" s="77"/>
      <c r="F411" s="77"/>
      <c r="G411" s="110"/>
    </row>
    <row r="412" spans="1:7" ht="17.25" x14ac:dyDescent="0.45">
      <c r="A412" s="38" t="s">
        <v>151</v>
      </c>
      <c r="C412" s="94" t="s">
        <v>560</v>
      </c>
      <c r="D412" s="95"/>
      <c r="E412" s="77"/>
      <c r="F412" s="77"/>
      <c r="G412" s="110"/>
    </row>
    <row r="413" spans="1:7" ht="17.25" x14ac:dyDescent="0.45">
      <c r="A413" s="4" t="s">
        <v>151</v>
      </c>
      <c r="C413" s="76" t="s">
        <v>560</v>
      </c>
      <c r="D413" s="77">
        <v>5</v>
      </c>
      <c r="E413" s="77"/>
      <c r="F413" s="77"/>
      <c r="G413" s="110"/>
    </row>
    <row r="414" spans="1:7" ht="17.25" x14ac:dyDescent="0.45">
      <c r="A414" s="4" t="s">
        <v>294</v>
      </c>
      <c r="C414" s="76" t="s">
        <v>560</v>
      </c>
      <c r="D414" s="77">
        <v>7</v>
      </c>
      <c r="E414" s="77"/>
      <c r="F414" s="77"/>
      <c r="G414" s="110"/>
    </row>
    <row r="415" spans="1:7" thickBot="1" x14ac:dyDescent="0.5">
      <c r="A415" s="4" t="s">
        <v>294</v>
      </c>
      <c r="C415" s="80" t="s">
        <v>560</v>
      </c>
      <c r="D415" s="81">
        <v>7</v>
      </c>
      <c r="E415" s="81"/>
      <c r="F415" s="81"/>
      <c r="G415" s="111"/>
    </row>
    <row r="416" spans="1:7" ht="17.25" x14ac:dyDescent="0.45">
      <c r="A416" s="23" t="s">
        <v>491</v>
      </c>
      <c r="C416" s="84" t="s">
        <v>561</v>
      </c>
      <c r="D416" s="85">
        <v>2</v>
      </c>
      <c r="E416" s="75">
        <f>SUM(D416:D421)</f>
        <v>19</v>
      </c>
      <c r="F416" s="75">
        <v>5</v>
      </c>
      <c r="G416" s="109">
        <f>E416/F416</f>
        <v>3.8</v>
      </c>
    </row>
    <row r="417" spans="1:7" ht="17.25" x14ac:dyDescent="0.45">
      <c r="A417" s="17" t="s">
        <v>100</v>
      </c>
      <c r="C417" s="78" t="s">
        <v>561</v>
      </c>
      <c r="D417" s="79"/>
      <c r="E417" s="77"/>
      <c r="F417" s="77"/>
      <c r="G417" s="110"/>
    </row>
    <row r="418" spans="1:7" ht="17.25" x14ac:dyDescent="0.45">
      <c r="A418" s="23" t="s">
        <v>117</v>
      </c>
      <c r="C418" s="86" t="s">
        <v>561</v>
      </c>
      <c r="D418" s="87">
        <v>4</v>
      </c>
      <c r="E418" s="77"/>
      <c r="F418" s="77"/>
      <c r="G418" s="110"/>
    </row>
    <row r="419" spans="1:7" ht="17.25" x14ac:dyDescent="0.45">
      <c r="A419" s="4" t="s">
        <v>117</v>
      </c>
      <c r="C419" s="76" t="s">
        <v>561</v>
      </c>
      <c r="D419" s="77">
        <v>4</v>
      </c>
      <c r="E419" s="77"/>
      <c r="F419" s="77"/>
      <c r="G419" s="110"/>
    </row>
    <row r="420" spans="1:7" ht="17.25" x14ac:dyDescent="0.45">
      <c r="A420" s="4" t="s">
        <v>117</v>
      </c>
      <c r="C420" s="76" t="s">
        <v>561</v>
      </c>
      <c r="D420" s="77">
        <v>4</v>
      </c>
      <c r="E420" s="77"/>
      <c r="F420" s="77"/>
      <c r="G420" s="110"/>
    </row>
    <row r="421" spans="1:7" thickBot="1" x14ac:dyDescent="0.5">
      <c r="A421" s="4" t="s">
        <v>404</v>
      </c>
      <c r="C421" s="80" t="s">
        <v>561</v>
      </c>
      <c r="D421" s="81">
        <v>5</v>
      </c>
      <c r="E421" s="81"/>
      <c r="F421" s="81"/>
      <c r="G421" s="111"/>
    </row>
    <row r="422" spans="1:7" thickBot="1" x14ac:dyDescent="0.5">
      <c r="A422" s="38" t="s">
        <v>436</v>
      </c>
      <c r="C422" s="105" t="s">
        <v>562</v>
      </c>
      <c r="D422" s="106"/>
      <c r="E422" s="104" t="s">
        <v>570</v>
      </c>
      <c r="F422" s="104"/>
      <c r="G422" s="113"/>
    </row>
    <row r="423" spans="1:7" ht="17.25" x14ac:dyDescent="0.45">
      <c r="A423" s="23" t="s">
        <v>492</v>
      </c>
      <c r="C423" s="84" t="s">
        <v>563</v>
      </c>
      <c r="D423" s="85">
        <v>1</v>
      </c>
      <c r="E423" s="75">
        <f>SUM(D423:D426)</f>
        <v>6</v>
      </c>
      <c r="F423" s="75">
        <v>3</v>
      </c>
      <c r="G423" s="109">
        <v>2</v>
      </c>
    </row>
    <row r="424" spans="1:7" ht="17.25" x14ac:dyDescent="0.45">
      <c r="A424" s="23" t="s">
        <v>493</v>
      </c>
      <c r="C424" s="86" t="s">
        <v>563</v>
      </c>
      <c r="D424" s="87">
        <v>2</v>
      </c>
      <c r="E424" s="77"/>
      <c r="F424" s="77"/>
      <c r="G424" s="110"/>
    </row>
    <row r="425" spans="1:7" ht="17.25" x14ac:dyDescent="0.45">
      <c r="A425" s="4" t="s">
        <v>230</v>
      </c>
      <c r="C425" s="76" t="s">
        <v>563</v>
      </c>
      <c r="D425" s="77">
        <v>3</v>
      </c>
      <c r="E425" s="77"/>
      <c r="F425" s="77"/>
      <c r="G425" s="110"/>
    </row>
    <row r="426" spans="1:7" thickBot="1" x14ac:dyDescent="0.5">
      <c r="A426" s="38" t="s">
        <v>221</v>
      </c>
      <c r="C426" s="101" t="s">
        <v>563</v>
      </c>
      <c r="D426" s="102"/>
      <c r="E426" s="81"/>
      <c r="F426" s="81"/>
      <c r="G426" s="111"/>
    </row>
    <row r="427" spans="1:7" ht="17.25" x14ac:dyDescent="0.45">
      <c r="A427" s="4" t="s">
        <v>280</v>
      </c>
      <c r="C427" s="74" t="s">
        <v>564</v>
      </c>
      <c r="D427" s="75">
        <v>3</v>
      </c>
      <c r="E427" s="75">
        <f>SUM(D427:D433)</f>
        <v>28</v>
      </c>
      <c r="F427" s="75">
        <v>7</v>
      </c>
      <c r="G427" s="109">
        <f>E427/F427</f>
        <v>4</v>
      </c>
    </row>
    <row r="428" spans="1:7" ht="17.25" x14ac:dyDescent="0.45">
      <c r="A428" s="4" t="s">
        <v>280</v>
      </c>
      <c r="C428" s="76" t="s">
        <v>564</v>
      </c>
      <c r="D428" s="77">
        <v>3</v>
      </c>
      <c r="E428" s="77"/>
      <c r="F428" s="77"/>
      <c r="G428" s="110"/>
    </row>
    <row r="429" spans="1:7" ht="17.25" x14ac:dyDescent="0.45">
      <c r="A429" s="4" t="s">
        <v>280</v>
      </c>
      <c r="C429" s="76" t="s">
        <v>564</v>
      </c>
      <c r="D429" s="77">
        <v>3</v>
      </c>
      <c r="E429" s="77"/>
      <c r="F429" s="77"/>
      <c r="G429" s="110"/>
    </row>
    <row r="430" spans="1:7" ht="17.25" x14ac:dyDescent="0.45">
      <c r="A430" s="4" t="s">
        <v>394</v>
      </c>
      <c r="C430" s="76" t="s">
        <v>564</v>
      </c>
      <c r="D430" s="77">
        <v>4</v>
      </c>
      <c r="E430" s="77"/>
      <c r="F430" s="77"/>
      <c r="G430" s="110"/>
    </row>
    <row r="431" spans="1:7" ht="17.25" x14ac:dyDescent="0.45">
      <c r="A431" s="4" t="s">
        <v>210</v>
      </c>
      <c r="C431" s="76" t="s">
        <v>564</v>
      </c>
      <c r="D431" s="77">
        <v>5</v>
      </c>
      <c r="E431" s="77"/>
      <c r="F431" s="77"/>
      <c r="G431" s="110"/>
    </row>
    <row r="432" spans="1:7" ht="17.25" x14ac:dyDescent="0.45">
      <c r="A432" s="4" t="s">
        <v>210</v>
      </c>
      <c r="C432" s="76" t="s">
        <v>564</v>
      </c>
      <c r="D432" s="77">
        <v>5</v>
      </c>
      <c r="E432" s="77"/>
      <c r="F432" s="77"/>
      <c r="G432" s="110"/>
    </row>
    <row r="433" spans="1:7" thickBot="1" x14ac:dyDescent="0.5">
      <c r="A433" s="4" t="s">
        <v>210</v>
      </c>
      <c r="C433" s="80" t="s">
        <v>564</v>
      </c>
      <c r="D433" s="81">
        <v>5</v>
      </c>
      <c r="E433" s="81"/>
      <c r="F433" s="81"/>
      <c r="G433" s="111"/>
    </row>
    <row r="434" spans="1:7" ht="17.25" x14ac:dyDescent="0.45">
      <c r="A434" s="4" t="s">
        <v>183</v>
      </c>
      <c r="C434" s="74" t="s">
        <v>565</v>
      </c>
      <c r="D434" s="75">
        <v>6</v>
      </c>
      <c r="E434" s="75">
        <f>SUM(D434:D439)</f>
        <v>37</v>
      </c>
      <c r="F434" s="75">
        <v>5</v>
      </c>
      <c r="G434" s="109">
        <f>E434/F434</f>
        <v>7.4</v>
      </c>
    </row>
    <row r="435" spans="1:7" ht="17.25" x14ac:dyDescent="0.45">
      <c r="A435" s="4" t="s">
        <v>183</v>
      </c>
      <c r="C435" s="76" t="s">
        <v>565</v>
      </c>
      <c r="D435" s="77">
        <v>6</v>
      </c>
      <c r="E435" s="77"/>
      <c r="F435" s="77"/>
      <c r="G435" s="110"/>
    </row>
    <row r="436" spans="1:7" ht="17.25" x14ac:dyDescent="0.45">
      <c r="A436" s="4" t="s">
        <v>149</v>
      </c>
      <c r="C436" s="76" t="s">
        <v>565</v>
      </c>
      <c r="D436" s="77">
        <v>7</v>
      </c>
      <c r="E436" s="77"/>
      <c r="F436" s="77"/>
      <c r="G436" s="110"/>
    </row>
    <row r="437" spans="1:7" ht="17.25" x14ac:dyDescent="0.45">
      <c r="A437" s="38" t="s">
        <v>149</v>
      </c>
      <c r="C437" s="94" t="s">
        <v>565</v>
      </c>
      <c r="D437" s="95"/>
      <c r="E437" s="77"/>
      <c r="F437" s="77"/>
      <c r="G437" s="110"/>
    </row>
    <row r="438" spans="1:7" ht="17.25" x14ac:dyDescent="0.45">
      <c r="A438" s="4" t="s">
        <v>426</v>
      </c>
      <c r="C438" s="76" t="s">
        <v>565</v>
      </c>
      <c r="D438" s="77">
        <v>9</v>
      </c>
      <c r="E438" s="77"/>
      <c r="F438" s="77"/>
      <c r="G438" s="110"/>
    </row>
    <row r="439" spans="1:7" thickBot="1" x14ac:dyDescent="0.5">
      <c r="A439" s="4" t="s">
        <v>426</v>
      </c>
      <c r="C439" s="80" t="s">
        <v>565</v>
      </c>
      <c r="D439" s="81">
        <v>9</v>
      </c>
      <c r="E439" s="81"/>
      <c r="F439" s="81"/>
      <c r="G439" s="111"/>
    </row>
    <row r="440" spans="1:7" ht="17.25" x14ac:dyDescent="0.45">
      <c r="A440" s="4" t="s">
        <v>401</v>
      </c>
      <c r="C440" s="74" t="s">
        <v>566</v>
      </c>
      <c r="D440" s="75">
        <v>4</v>
      </c>
      <c r="E440" s="75">
        <f>SUM(D440:D450)</f>
        <v>63</v>
      </c>
      <c r="F440" s="75">
        <v>10</v>
      </c>
      <c r="G440" s="109">
        <v>6.3</v>
      </c>
    </row>
    <row r="441" spans="1:7" ht="17.25" x14ac:dyDescent="0.45">
      <c r="A441" s="23" t="s">
        <v>370</v>
      </c>
      <c r="C441" s="86" t="s">
        <v>566</v>
      </c>
      <c r="D441" s="87">
        <v>5</v>
      </c>
      <c r="E441" s="77"/>
      <c r="F441" s="77"/>
      <c r="G441" s="110"/>
    </row>
    <row r="442" spans="1:7" ht="17.25" x14ac:dyDescent="0.45">
      <c r="A442" s="4" t="s">
        <v>370</v>
      </c>
      <c r="C442" s="76" t="s">
        <v>566</v>
      </c>
      <c r="D442" s="77">
        <v>5</v>
      </c>
      <c r="E442" s="77"/>
      <c r="F442" s="77"/>
      <c r="G442" s="110"/>
    </row>
    <row r="443" spans="1:7" ht="17.25" x14ac:dyDescent="0.45">
      <c r="A443" s="4" t="s">
        <v>370</v>
      </c>
      <c r="C443" s="76" t="s">
        <v>566</v>
      </c>
      <c r="D443" s="77">
        <v>5</v>
      </c>
      <c r="E443" s="77"/>
      <c r="F443" s="77"/>
      <c r="G443" s="110"/>
    </row>
    <row r="444" spans="1:7" ht="17.25" x14ac:dyDescent="0.45">
      <c r="A444" s="4" t="s">
        <v>189</v>
      </c>
      <c r="C444" s="76" t="s">
        <v>566</v>
      </c>
      <c r="D444" s="77">
        <v>6</v>
      </c>
      <c r="E444" s="77"/>
      <c r="F444" s="77"/>
      <c r="G444" s="110"/>
    </row>
    <row r="445" spans="1:7" ht="17.25" x14ac:dyDescent="0.45">
      <c r="A445" s="4" t="s">
        <v>189</v>
      </c>
      <c r="C445" s="76" t="s">
        <v>566</v>
      </c>
      <c r="D445" s="77">
        <v>6</v>
      </c>
      <c r="E445" s="77"/>
      <c r="F445" s="77"/>
      <c r="G445" s="110"/>
    </row>
    <row r="446" spans="1:7" ht="17.25" x14ac:dyDescent="0.45">
      <c r="A446" s="4" t="s">
        <v>176</v>
      </c>
      <c r="C446" s="76" t="s">
        <v>566</v>
      </c>
      <c r="D446" s="77">
        <v>7</v>
      </c>
      <c r="E446" s="77"/>
      <c r="F446" s="77"/>
      <c r="G446" s="110"/>
    </row>
    <row r="447" spans="1:7" ht="17.25" x14ac:dyDescent="0.45">
      <c r="A447" s="4" t="s">
        <v>176</v>
      </c>
      <c r="C447" s="76" t="s">
        <v>566</v>
      </c>
      <c r="D447" s="77">
        <v>7</v>
      </c>
      <c r="E447" s="77"/>
      <c r="F447" s="77"/>
      <c r="G447" s="110"/>
    </row>
    <row r="448" spans="1:7" ht="17.25" x14ac:dyDescent="0.45">
      <c r="A448" s="38" t="s">
        <v>176</v>
      </c>
      <c r="C448" s="94" t="s">
        <v>566</v>
      </c>
      <c r="D448" s="95"/>
      <c r="E448" s="77"/>
      <c r="F448" s="77"/>
      <c r="G448" s="110"/>
    </row>
    <row r="449" spans="1:7" ht="17.25" x14ac:dyDescent="0.45">
      <c r="A449" s="4" t="s">
        <v>200</v>
      </c>
      <c r="C449" s="76" t="s">
        <v>566</v>
      </c>
      <c r="D449" s="77">
        <v>9</v>
      </c>
      <c r="E449" s="77"/>
      <c r="F449" s="77"/>
      <c r="G449" s="110"/>
    </row>
    <row r="450" spans="1:7" thickBot="1" x14ac:dyDescent="0.5">
      <c r="A450" s="4" t="s">
        <v>200</v>
      </c>
      <c r="C450" s="80" t="s">
        <v>566</v>
      </c>
      <c r="D450" s="81">
        <v>9</v>
      </c>
      <c r="E450" s="81"/>
      <c r="F450" s="81"/>
      <c r="G450" s="111"/>
    </row>
  </sheetData>
  <sortState xmlns:xlrd2="http://schemas.microsoft.com/office/spreadsheetml/2017/richdata2" ref="A2:A450">
    <sortCondition ref="A2:A450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6"/>
  <sheetViews>
    <sheetView tabSelected="1" topLeftCell="D1" zoomScaleNormal="100" workbookViewId="0">
      <pane ySplit="1" topLeftCell="A40" activePane="bottomLeft" state="frozen"/>
      <selection pane="bottomLeft" activeCell="G66" sqref="G66"/>
    </sheetView>
  </sheetViews>
  <sheetFormatPr baseColWidth="10" defaultColWidth="11.3984375" defaultRowHeight="10.15" x14ac:dyDescent="0.3"/>
  <cols>
    <col min="1" max="2" width="18.73046875" style="5" customWidth="1"/>
    <col min="3" max="4" width="10.73046875" style="5" customWidth="1"/>
    <col min="5" max="5" width="3.73046875" style="131" customWidth="1"/>
    <col min="6" max="7" width="18.73046875" style="5" customWidth="1"/>
    <col min="8" max="8" width="10.73046875" style="5" customWidth="1"/>
    <col min="9" max="9" width="10.73046875" style="161" customWidth="1"/>
    <col min="10" max="10" width="3.73046875" style="131" customWidth="1"/>
    <col min="11" max="12" width="18.73046875" style="5" customWidth="1"/>
    <col min="13" max="14" width="10.73046875" style="5" customWidth="1"/>
    <col min="15" max="15" width="3.73046875" style="131" customWidth="1"/>
    <col min="16" max="17" width="18.73046875" style="5" customWidth="1"/>
    <col min="18" max="19" width="10.73046875" style="5" customWidth="1"/>
    <col min="20" max="16384" width="11.3984375" style="5"/>
  </cols>
  <sheetData>
    <row r="1" spans="1:19" x14ac:dyDescent="0.3">
      <c r="A1" s="128" t="s">
        <v>459</v>
      </c>
      <c r="B1" s="124" t="s">
        <v>568</v>
      </c>
      <c r="C1" s="124" t="s">
        <v>351</v>
      </c>
      <c r="D1" s="125" t="s">
        <v>567</v>
      </c>
      <c r="F1" s="123" t="s">
        <v>459</v>
      </c>
      <c r="G1" s="129" t="s">
        <v>568</v>
      </c>
      <c r="H1" s="124" t="s">
        <v>351</v>
      </c>
      <c r="I1" s="157" t="s">
        <v>567</v>
      </c>
      <c r="J1" s="132"/>
      <c r="K1" s="123" t="s">
        <v>459</v>
      </c>
      <c r="L1" s="124" t="s">
        <v>568</v>
      </c>
      <c r="M1" s="129" t="s">
        <v>351</v>
      </c>
      <c r="N1" s="125" t="s">
        <v>567</v>
      </c>
      <c r="P1" s="123" t="s">
        <v>459</v>
      </c>
      <c r="Q1" s="124" t="s">
        <v>568</v>
      </c>
      <c r="R1" s="124" t="s">
        <v>351</v>
      </c>
      <c r="S1" s="130" t="s">
        <v>567</v>
      </c>
    </row>
    <row r="2" spans="1:19" x14ac:dyDescent="0.3">
      <c r="A2" s="118" t="s">
        <v>569</v>
      </c>
      <c r="B2" s="22">
        <v>34</v>
      </c>
      <c r="C2" s="22">
        <v>6</v>
      </c>
      <c r="D2" s="119">
        <f>B2/C2</f>
        <v>5.666666666666667</v>
      </c>
      <c r="F2" s="126" t="s">
        <v>545</v>
      </c>
      <c r="G2" s="27">
        <v>90</v>
      </c>
      <c r="H2" s="27">
        <v>10</v>
      </c>
      <c r="I2" s="158">
        <v>9</v>
      </c>
      <c r="J2" s="133"/>
      <c r="K2" s="126" t="s">
        <v>545</v>
      </c>
      <c r="L2" s="27">
        <v>90</v>
      </c>
      <c r="M2" s="27">
        <v>10</v>
      </c>
      <c r="N2" s="127">
        <v>9</v>
      </c>
      <c r="P2" s="126" t="s">
        <v>545</v>
      </c>
      <c r="Q2" s="27">
        <v>90</v>
      </c>
      <c r="R2" s="27">
        <v>10</v>
      </c>
      <c r="S2" s="127">
        <v>9</v>
      </c>
    </row>
    <row r="3" spans="1:19" x14ac:dyDescent="0.3">
      <c r="A3" s="118" t="s">
        <v>495</v>
      </c>
      <c r="B3" s="22">
        <v>53</v>
      </c>
      <c r="C3" s="22">
        <v>10</v>
      </c>
      <c r="D3" s="119">
        <f>B3/C3</f>
        <v>5.3</v>
      </c>
      <c r="F3" s="118" t="s">
        <v>525</v>
      </c>
      <c r="G3" s="22">
        <v>88</v>
      </c>
      <c r="H3" s="22">
        <v>10</v>
      </c>
      <c r="I3" s="159">
        <f>G3/H3</f>
        <v>8.8000000000000007</v>
      </c>
      <c r="J3" s="133"/>
      <c r="K3" s="118" t="s">
        <v>525</v>
      </c>
      <c r="L3" s="22">
        <v>88</v>
      </c>
      <c r="M3" s="22">
        <v>10</v>
      </c>
      <c r="N3" s="119">
        <f>L3/M3</f>
        <v>8.8000000000000007</v>
      </c>
      <c r="P3" s="118" t="s">
        <v>533</v>
      </c>
      <c r="Q3" s="22">
        <v>18</v>
      </c>
      <c r="R3" s="22">
        <v>2</v>
      </c>
      <c r="S3" s="119">
        <v>9</v>
      </c>
    </row>
    <row r="4" spans="1:19" x14ac:dyDescent="0.3">
      <c r="A4" s="118" t="s">
        <v>496</v>
      </c>
      <c r="B4" s="22">
        <v>51</v>
      </c>
      <c r="C4" s="22">
        <v>8</v>
      </c>
      <c r="D4" s="119">
        <f>B4/C4</f>
        <v>6.375</v>
      </c>
      <c r="F4" s="118" t="s">
        <v>532</v>
      </c>
      <c r="G4" s="22">
        <v>83</v>
      </c>
      <c r="H4" s="22">
        <v>10</v>
      </c>
      <c r="I4" s="159">
        <f>G4/H4</f>
        <v>8.3000000000000007</v>
      </c>
      <c r="J4" s="133"/>
      <c r="K4" s="118" t="s">
        <v>532</v>
      </c>
      <c r="L4" s="22">
        <v>83</v>
      </c>
      <c r="M4" s="22">
        <v>10</v>
      </c>
      <c r="N4" s="119">
        <f>L4/M4</f>
        <v>8.3000000000000007</v>
      </c>
      <c r="P4" s="118" t="s">
        <v>523</v>
      </c>
      <c r="Q4" s="22">
        <v>9</v>
      </c>
      <c r="R4" s="22">
        <v>1</v>
      </c>
      <c r="S4" s="119">
        <v>9</v>
      </c>
    </row>
    <row r="5" spans="1:19" x14ac:dyDescent="0.3">
      <c r="A5" s="118" t="s">
        <v>497</v>
      </c>
      <c r="B5" s="22">
        <v>9</v>
      </c>
      <c r="C5" s="22">
        <v>6</v>
      </c>
      <c r="D5" s="119">
        <f>B5/C5</f>
        <v>1.5</v>
      </c>
      <c r="F5" s="118" t="s">
        <v>534</v>
      </c>
      <c r="G5" s="22">
        <v>78</v>
      </c>
      <c r="H5" s="22">
        <v>10</v>
      </c>
      <c r="I5" s="159">
        <f>G5/H5</f>
        <v>7.8</v>
      </c>
      <c r="J5" s="133"/>
      <c r="K5" s="118" t="s">
        <v>534</v>
      </c>
      <c r="L5" s="22">
        <v>78</v>
      </c>
      <c r="M5" s="22">
        <v>10</v>
      </c>
      <c r="N5" s="119">
        <f>L5/M5</f>
        <v>7.8</v>
      </c>
      <c r="P5" s="118" t="s">
        <v>525</v>
      </c>
      <c r="Q5" s="22">
        <v>88</v>
      </c>
      <c r="R5" s="22">
        <v>10</v>
      </c>
      <c r="S5" s="119">
        <f>Q5/R5</f>
        <v>8.8000000000000007</v>
      </c>
    </row>
    <row r="6" spans="1:19" x14ac:dyDescent="0.3">
      <c r="A6" s="118" t="s">
        <v>498</v>
      </c>
      <c r="B6" s="22" t="s">
        <v>570</v>
      </c>
      <c r="C6" s="22"/>
      <c r="D6" s="119">
        <v>0</v>
      </c>
      <c r="F6" s="118" t="s">
        <v>536</v>
      </c>
      <c r="G6" s="22">
        <v>77</v>
      </c>
      <c r="H6" s="22">
        <v>10</v>
      </c>
      <c r="I6" s="159">
        <v>7.7</v>
      </c>
      <c r="J6" s="133"/>
      <c r="K6" s="118" t="s">
        <v>536</v>
      </c>
      <c r="L6" s="22">
        <v>77</v>
      </c>
      <c r="M6" s="22">
        <v>10</v>
      </c>
      <c r="N6" s="119">
        <v>7.7</v>
      </c>
      <c r="P6" s="118" t="s">
        <v>532</v>
      </c>
      <c r="Q6" s="22">
        <v>83</v>
      </c>
      <c r="R6" s="22">
        <v>10</v>
      </c>
      <c r="S6" s="119">
        <f>Q6/R6</f>
        <v>8.3000000000000007</v>
      </c>
    </row>
    <row r="7" spans="1:19" x14ac:dyDescent="0.3">
      <c r="A7" s="118" t="s">
        <v>499</v>
      </c>
      <c r="B7" s="22">
        <v>24</v>
      </c>
      <c r="C7" s="22">
        <v>5</v>
      </c>
      <c r="D7" s="119">
        <f t="shared" ref="D7:D14" si="0">B7/C7</f>
        <v>4.8</v>
      </c>
      <c r="F7" s="118" t="s">
        <v>538</v>
      </c>
      <c r="G7" s="22">
        <v>74</v>
      </c>
      <c r="H7" s="22">
        <v>10</v>
      </c>
      <c r="I7" s="159">
        <v>7.4</v>
      </c>
      <c r="J7" s="133"/>
      <c r="K7" s="118" t="s">
        <v>538</v>
      </c>
      <c r="L7" s="22">
        <v>74</v>
      </c>
      <c r="M7" s="22">
        <v>10</v>
      </c>
      <c r="N7" s="119">
        <v>7.4</v>
      </c>
      <c r="P7" s="118" t="s">
        <v>504</v>
      </c>
      <c r="Q7" s="22">
        <v>32</v>
      </c>
      <c r="R7" s="22">
        <v>4</v>
      </c>
      <c r="S7" s="119">
        <f>Q7/R7</f>
        <v>8</v>
      </c>
    </row>
    <row r="8" spans="1:19" x14ac:dyDescent="0.3">
      <c r="A8" s="118" t="s">
        <v>500</v>
      </c>
      <c r="B8" s="22">
        <v>10</v>
      </c>
      <c r="C8" s="22">
        <v>2</v>
      </c>
      <c r="D8" s="119">
        <f t="shared" si="0"/>
        <v>5</v>
      </c>
      <c r="F8" s="118" t="s">
        <v>566</v>
      </c>
      <c r="G8" s="22">
        <v>63</v>
      </c>
      <c r="H8" s="22">
        <v>10</v>
      </c>
      <c r="I8" s="159">
        <v>6.3</v>
      </c>
      <c r="J8" s="133"/>
      <c r="K8" s="118" t="s">
        <v>566</v>
      </c>
      <c r="L8" s="22">
        <v>63</v>
      </c>
      <c r="M8" s="22">
        <v>10</v>
      </c>
      <c r="N8" s="119">
        <v>6.3</v>
      </c>
      <c r="P8" s="118" t="s">
        <v>534</v>
      </c>
      <c r="Q8" s="22">
        <v>78</v>
      </c>
      <c r="R8" s="22">
        <v>10</v>
      </c>
      <c r="S8" s="119">
        <f>Q8/R8</f>
        <v>7.8</v>
      </c>
    </row>
    <row r="9" spans="1:19" x14ac:dyDescent="0.3">
      <c r="A9" s="118" t="s">
        <v>501</v>
      </c>
      <c r="B9" s="22">
        <v>16</v>
      </c>
      <c r="C9" s="22">
        <v>4</v>
      </c>
      <c r="D9" s="119">
        <f t="shared" si="0"/>
        <v>4</v>
      </c>
      <c r="F9" s="118" t="s">
        <v>540</v>
      </c>
      <c r="G9" s="22">
        <v>60</v>
      </c>
      <c r="H9" s="22">
        <v>10</v>
      </c>
      <c r="I9" s="159">
        <v>6</v>
      </c>
      <c r="J9" s="133"/>
      <c r="K9" s="118" t="s">
        <v>540</v>
      </c>
      <c r="L9" s="22">
        <v>60</v>
      </c>
      <c r="M9" s="22">
        <v>10</v>
      </c>
      <c r="N9" s="119">
        <v>6</v>
      </c>
      <c r="P9" s="118" t="s">
        <v>536</v>
      </c>
      <c r="Q9" s="22">
        <v>77</v>
      </c>
      <c r="R9" s="22">
        <v>10</v>
      </c>
      <c r="S9" s="119">
        <v>7.7</v>
      </c>
    </row>
    <row r="10" spans="1:19" x14ac:dyDescent="0.3">
      <c r="A10" s="118" t="s">
        <v>502</v>
      </c>
      <c r="B10" s="22">
        <v>18</v>
      </c>
      <c r="C10" s="22">
        <v>4</v>
      </c>
      <c r="D10" s="119">
        <f t="shared" si="0"/>
        <v>4.5</v>
      </c>
      <c r="F10" s="118" t="s">
        <v>516</v>
      </c>
      <c r="G10" s="22">
        <v>59</v>
      </c>
      <c r="H10" s="22">
        <v>10</v>
      </c>
      <c r="I10" s="159">
        <f>G10/H10</f>
        <v>5.9</v>
      </c>
      <c r="J10" s="133"/>
      <c r="K10" s="118" t="s">
        <v>516</v>
      </c>
      <c r="L10" s="22">
        <v>59</v>
      </c>
      <c r="M10" s="22">
        <v>10</v>
      </c>
      <c r="N10" s="119">
        <f>L10/M10</f>
        <v>5.9</v>
      </c>
      <c r="P10" s="118" t="s">
        <v>538</v>
      </c>
      <c r="Q10" s="22">
        <v>74</v>
      </c>
      <c r="R10" s="22">
        <v>10</v>
      </c>
      <c r="S10" s="119">
        <v>7.4</v>
      </c>
    </row>
    <row r="11" spans="1:19" x14ac:dyDescent="0.3">
      <c r="A11" s="118" t="s">
        <v>503</v>
      </c>
      <c r="B11" s="22">
        <v>43</v>
      </c>
      <c r="C11" s="22">
        <v>9</v>
      </c>
      <c r="D11" s="119">
        <f t="shared" si="0"/>
        <v>4.7777777777777777</v>
      </c>
      <c r="F11" s="118" t="s">
        <v>495</v>
      </c>
      <c r="G11" s="22">
        <v>53</v>
      </c>
      <c r="H11" s="22">
        <v>10</v>
      </c>
      <c r="I11" s="159">
        <f>G11/H11</f>
        <v>5.3</v>
      </c>
      <c r="J11" s="133"/>
      <c r="K11" s="118" t="s">
        <v>495</v>
      </c>
      <c r="L11" s="22">
        <v>53</v>
      </c>
      <c r="M11" s="22">
        <v>10</v>
      </c>
      <c r="N11" s="119">
        <f>L11/M11</f>
        <v>5.3</v>
      </c>
      <c r="P11" s="118" t="s">
        <v>565</v>
      </c>
      <c r="Q11" s="22">
        <v>37</v>
      </c>
      <c r="R11" s="22">
        <v>5</v>
      </c>
      <c r="S11" s="119">
        <f>Q11/R11</f>
        <v>7.4</v>
      </c>
    </row>
    <row r="12" spans="1:19" x14ac:dyDescent="0.3">
      <c r="A12" s="118" t="s">
        <v>504</v>
      </c>
      <c r="B12" s="22">
        <v>32</v>
      </c>
      <c r="C12" s="22">
        <v>4</v>
      </c>
      <c r="D12" s="119">
        <f t="shared" si="0"/>
        <v>8</v>
      </c>
      <c r="F12" s="118" t="s">
        <v>496</v>
      </c>
      <c r="G12" s="22">
        <v>51</v>
      </c>
      <c r="H12" s="22">
        <v>8</v>
      </c>
      <c r="I12" s="159">
        <f>G12/H12</f>
        <v>6.375</v>
      </c>
      <c r="J12" s="133"/>
      <c r="K12" s="118" t="s">
        <v>557</v>
      </c>
      <c r="L12" s="22">
        <v>51</v>
      </c>
      <c r="M12" s="22">
        <v>10</v>
      </c>
      <c r="N12" s="119">
        <v>5.0999999999999996</v>
      </c>
      <c r="P12" s="118" t="s">
        <v>496</v>
      </c>
      <c r="Q12" s="22">
        <v>51</v>
      </c>
      <c r="R12" s="22">
        <v>8</v>
      </c>
      <c r="S12" s="119">
        <f>Q12/R12</f>
        <v>6.375</v>
      </c>
    </row>
    <row r="13" spans="1:19" x14ac:dyDescent="0.3">
      <c r="A13" s="118" t="s">
        <v>571</v>
      </c>
      <c r="B13" s="22">
        <v>40</v>
      </c>
      <c r="C13" s="22">
        <v>10</v>
      </c>
      <c r="D13" s="119">
        <f t="shared" si="0"/>
        <v>4</v>
      </c>
      <c r="F13" s="118" t="s">
        <v>557</v>
      </c>
      <c r="G13" s="22">
        <v>51</v>
      </c>
      <c r="H13" s="22">
        <v>10</v>
      </c>
      <c r="I13" s="159">
        <v>5.0999999999999996</v>
      </c>
      <c r="J13" s="133"/>
      <c r="K13" s="118" t="s">
        <v>542</v>
      </c>
      <c r="L13" s="22">
        <v>46</v>
      </c>
      <c r="M13" s="22">
        <v>10</v>
      </c>
      <c r="N13" s="119">
        <v>4.5999999999999996</v>
      </c>
      <c r="P13" s="118" t="s">
        <v>566</v>
      </c>
      <c r="Q13" s="22">
        <v>63</v>
      </c>
      <c r="R13" s="22">
        <v>10</v>
      </c>
      <c r="S13" s="119">
        <v>6.3</v>
      </c>
    </row>
    <row r="14" spans="1:19" x14ac:dyDescent="0.3">
      <c r="A14" s="118" t="s">
        <v>505</v>
      </c>
      <c r="B14" s="22">
        <v>12</v>
      </c>
      <c r="C14" s="22">
        <v>2</v>
      </c>
      <c r="D14" s="119">
        <f t="shared" si="0"/>
        <v>6</v>
      </c>
      <c r="F14" s="118" t="s">
        <v>539</v>
      </c>
      <c r="G14" s="22">
        <v>48</v>
      </c>
      <c r="H14" s="22">
        <v>8</v>
      </c>
      <c r="I14" s="159">
        <f>G14/H14</f>
        <v>6</v>
      </c>
      <c r="J14" s="133"/>
      <c r="K14" s="118" t="s">
        <v>560</v>
      </c>
      <c r="L14" s="22">
        <v>44</v>
      </c>
      <c r="M14" s="22">
        <v>10</v>
      </c>
      <c r="N14" s="119">
        <v>4.4000000000000004</v>
      </c>
      <c r="P14" s="118" t="s">
        <v>541</v>
      </c>
      <c r="Q14" s="22">
        <v>43</v>
      </c>
      <c r="R14" s="22">
        <v>7</v>
      </c>
      <c r="S14" s="119">
        <f>Q14/R14</f>
        <v>6.1428571428571432</v>
      </c>
    </row>
    <row r="15" spans="1:19" x14ac:dyDescent="0.3">
      <c r="A15" s="118" t="s">
        <v>506</v>
      </c>
      <c r="B15" s="22">
        <v>6</v>
      </c>
      <c r="C15" s="22">
        <v>2</v>
      </c>
      <c r="D15" s="119">
        <f>B15/2</f>
        <v>3</v>
      </c>
      <c r="F15" s="118" t="s">
        <v>510</v>
      </c>
      <c r="G15" s="22">
        <v>46</v>
      </c>
      <c r="H15" s="22">
        <v>8</v>
      </c>
      <c r="I15" s="159">
        <f>G15/H15</f>
        <v>5.75</v>
      </c>
      <c r="J15" s="133"/>
      <c r="K15" s="118" t="s">
        <v>555</v>
      </c>
      <c r="L15" s="22">
        <v>42</v>
      </c>
      <c r="M15" s="22">
        <v>10</v>
      </c>
      <c r="N15" s="119">
        <v>4.2</v>
      </c>
      <c r="P15" s="118" t="s">
        <v>540</v>
      </c>
      <c r="Q15" s="22">
        <v>60</v>
      </c>
      <c r="R15" s="22">
        <v>10</v>
      </c>
      <c r="S15" s="119">
        <v>6</v>
      </c>
    </row>
    <row r="16" spans="1:19" x14ac:dyDescent="0.3">
      <c r="A16" s="118" t="s">
        <v>507</v>
      </c>
      <c r="B16" s="22">
        <v>10</v>
      </c>
      <c r="C16" s="22">
        <v>5</v>
      </c>
      <c r="D16" s="119">
        <f>B16/C16</f>
        <v>2</v>
      </c>
      <c r="F16" s="118" t="s">
        <v>542</v>
      </c>
      <c r="G16" s="22">
        <v>46</v>
      </c>
      <c r="H16" s="22">
        <v>10</v>
      </c>
      <c r="I16" s="159">
        <v>4.5999999999999996</v>
      </c>
      <c r="J16" s="133"/>
      <c r="K16" s="118" t="s">
        <v>571</v>
      </c>
      <c r="L16" s="22">
        <v>40</v>
      </c>
      <c r="M16" s="22">
        <v>10</v>
      </c>
      <c r="N16" s="119">
        <f t="shared" ref="N16:N35" si="1">L16/M16</f>
        <v>4</v>
      </c>
      <c r="P16" s="118" t="s">
        <v>539</v>
      </c>
      <c r="Q16" s="22">
        <v>48</v>
      </c>
      <c r="R16" s="22">
        <v>8</v>
      </c>
      <c r="S16" s="119">
        <f t="shared" ref="S16:S25" si="2">Q16/R16</f>
        <v>6</v>
      </c>
    </row>
    <row r="17" spans="1:19" x14ac:dyDescent="0.3">
      <c r="A17" s="118" t="s">
        <v>508</v>
      </c>
      <c r="B17" s="22">
        <v>1</v>
      </c>
      <c r="C17" s="22">
        <v>1</v>
      </c>
      <c r="D17" s="119">
        <v>1</v>
      </c>
      <c r="F17" s="118" t="s">
        <v>547</v>
      </c>
      <c r="G17" s="22">
        <v>44</v>
      </c>
      <c r="H17" s="22">
        <v>8</v>
      </c>
      <c r="I17" s="159">
        <f>G17/H17</f>
        <v>5.5</v>
      </c>
      <c r="J17" s="133"/>
      <c r="K17" s="118" t="s">
        <v>529</v>
      </c>
      <c r="L17" s="22">
        <v>39</v>
      </c>
      <c r="M17" s="22">
        <v>10</v>
      </c>
      <c r="N17" s="119">
        <f t="shared" si="1"/>
        <v>3.9</v>
      </c>
      <c r="P17" s="118" t="s">
        <v>515</v>
      </c>
      <c r="Q17" s="22">
        <v>24</v>
      </c>
      <c r="R17" s="22">
        <v>4</v>
      </c>
      <c r="S17" s="119">
        <f t="shared" si="2"/>
        <v>6</v>
      </c>
    </row>
    <row r="18" spans="1:19" x14ac:dyDescent="0.3">
      <c r="A18" s="118" t="s">
        <v>509</v>
      </c>
      <c r="B18" s="22" t="s">
        <v>570</v>
      </c>
      <c r="C18" s="22"/>
      <c r="D18" s="119">
        <v>0</v>
      </c>
      <c r="F18" s="118" t="s">
        <v>560</v>
      </c>
      <c r="G18" s="22">
        <v>44</v>
      </c>
      <c r="H18" s="22">
        <v>10</v>
      </c>
      <c r="I18" s="159">
        <v>4.4000000000000004</v>
      </c>
      <c r="J18" s="133"/>
      <c r="K18" s="118" t="s">
        <v>503</v>
      </c>
      <c r="L18" s="22">
        <v>43</v>
      </c>
      <c r="M18" s="22">
        <v>9</v>
      </c>
      <c r="N18" s="119">
        <f t="shared" si="1"/>
        <v>4.7777777777777777</v>
      </c>
      <c r="P18" s="118" t="s">
        <v>505</v>
      </c>
      <c r="Q18" s="22">
        <v>12</v>
      </c>
      <c r="R18" s="22">
        <v>2</v>
      </c>
      <c r="S18" s="119">
        <f t="shared" si="2"/>
        <v>6</v>
      </c>
    </row>
    <row r="19" spans="1:19" x14ac:dyDescent="0.3">
      <c r="A19" s="118" t="s">
        <v>510</v>
      </c>
      <c r="B19" s="22">
        <v>46</v>
      </c>
      <c r="C19" s="22">
        <v>8</v>
      </c>
      <c r="D19" s="119">
        <f>B19/C19</f>
        <v>5.75</v>
      </c>
      <c r="F19" s="118" t="s">
        <v>503</v>
      </c>
      <c r="G19" s="22">
        <v>43</v>
      </c>
      <c r="H19" s="22">
        <v>9</v>
      </c>
      <c r="I19" s="159">
        <f>G19/H19</f>
        <v>4.7777777777777777</v>
      </c>
      <c r="J19" s="133"/>
      <c r="K19" s="118" t="s">
        <v>512</v>
      </c>
      <c r="L19" s="22">
        <v>36</v>
      </c>
      <c r="M19" s="22">
        <v>9</v>
      </c>
      <c r="N19" s="119">
        <f t="shared" si="1"/>
        <v>4</v>
      </c>
      <c r="P19" s="118" t="s">
        <v>516</v>
      </c>
      <c r="Q19" s="22">
        <v>59</v>
      </c>
      <c r="R19" s="22">
        <v>10</v>
      </c>
      <c r="S19" s="119">
        <f t="shared" si="2"/>
        <v>5.9</v>
      </c>
    </row>
    <row r="20" spans="1:19" x14ac:dyDescent="0.3">
      <c r="A20" s="118" t="s">
        <v>511</v>
      </c>
      <c r="B20" s="22">
        <v>23</v>
      </c>
      <c r="C20" s="22">
        <v>7</v>
      </c>
      <c r="D20" s="119">
        <f>B20/C20</f>
        <v>3.2857142857142856</v>
      </c>
      <c r="F20" s="118" t="s">
        <v>541</v>
      </c>
      <c r="G20" s="22">
        <v>43</v>
      </c>
      <c r="H20" s="22">
        <v>7</v>
      </c>
      <c r="I20" s="159">
        <f>G20/H20</f>
        <v>6.1428571428571432</v>
      </c>
      <c r="J20" s="133"/>
      <c r="K20" s="118" t="s">
        <v>496</v>
      </c>
      <c r="L20" s="22">
        <v>51</v>
      </c>
      <c r="M20" s="22">
        <v>8</v>
      </c>
      <c r="N20" s="119">
        <f t="shared" si="1"/>
        <v>6.375</v>
      </c>
      <c r="P20" s="118" t="s">
        <v>438</v>
      </c>
      <c r="Q20" s="22">
        <v>35</v>
      </c>
      <c r="R20" s="22">
        <v>6</v>
      </c>
      <c r="S20" s="119">
        <f t="shared" si="2"/>
        <v>5.833333333333333</v>
      </c>
    </row>
    <row r="21" spans="1:19" x14ac:dyDescent="0.3">
      <c r="A21" s="118" t="s">
        <v>512</v>
      </c>
      <c r="B21" s="22">
        <v>36</v>
      </c>
      <c r="C21" s="22">
        <v>9</v>
      </c>
      <c r="D21" s="119">
        <f>B21/C21</f>
        <v>4</v>
      </c>
      <c r="F21" s="118" t="s">
        <v>555</v>
      </c>
      <c r="G21" s="22">
        <v>42</v>
      </c>
      <c r="H21" s="22">
        <v>10</v>
      </c>
      <c r="I21" s="159">
        <v>4.2</v>
      </c>
      <c r="J21" s="133"/>
      <c r="K21" s="118" t="s">
        <v>539</v>
      </c>
      <c r="L21" s="22">
        <v>48</v>
      </c>
      <c r="M21" s="22">
        <v>8</v>
      </c>
      <c r="N21" s="119">
        <f t="shared" si="1"/>
        <v>6</v>
      </c>
      <c r="P21" s="118" t="s">
        <v>510</v>
      </c>
      <c r="Q21" s="22">
        <v>46</v>
      </c>
      <c r="R21" s="22">
        <v>8</v>
      </c>
      <c r="S21" s="119">
        <f t="shared" si="2"/>
        <v>5.75</v>
      </c>
    </row>
    <row r="22" spans="1:19" x14ac:dyDescent="0.3">
      <c r="A22" s="118" t="s">
        <v>513</v>
      </c>
      <c r="B22" s="22" t="s">
        <v>570</v>
      </c>
      <c r="C22" s="22"/>
      <c r="D22" s="119">
        <v>0</v>
      </c>
      <c r="F22" s="118" t="s">
        <v>571</v>
      </c>
      <c r="G22" s="22">
        <v>40</v>
      </c>
      <c r="H22" s="22">
        <v>10</v>
      </c>
      <c r="I22" s="159">
        <f t="shared" ref="I22:I31" si="3">G22/H22</f>
        <v>4</v>
      </c>
      <c r="J22" s="133"/>
      <c r="K22" s="118" t="s">
        <v>510</v>
      </c>
      <c r="L22" s="22">
        <v>46</v>
      </c>
      <c r="M22" s="22">
        <v>8</v>
      </c>
      <c r="N22" s="119">
        <f t="shared" si="1"/>
        <v>5.75</v>
      </c>
      <c r="P22" s="118" t="s">
        <v>569</v>
      </c>
      <c r="Q22" s="22">
        <v>34</v>
      </c>
      <c r="R22" s="22">
        <v>6</v>
      </c>
      <c r="S22" s="119">
        <f t="shared" si="2"/>
        <v>5.666666666666667</v>
      </c>
    </row>
    <row r="23" spans="1:19" x14ac:dyDescent="0.3">
      <c r="A23" s="118" t="s">
        <v>514</v>
      </c>
      <c r="B23" s="22">
        <v>3</v>
      </c>
      <c r="C23" s="22">
        <v>1</v>
      </c>
      <c r="D23" s="119">
        <v>3</v>
      </c>
      <c r="F23" s="118" t="s">
        <v>524</v>
      </c>
      <c r="G23" s="22">
        <v>40</v>
      </c>
      <c r="H23" s="22">
        <v>8</v>
      </c>
      <c r="I23" s="159">
        <f t="shared" si="3"/>
        <v>5</v>
      </c>
      <c r="J23" s="133"/>
      <c r="K23" s="118" t="s">
        <v>547</v>
      </c>
      <c r="L23" s="22">
        <v>44</v>
      </c>
      <c r="M23" s="22">
        <v>8</v>
      </c>
      <c r="N23" s="119">
        <f t="shared" si="1"/>
        <v>5.5</v>
      </c>
      <c r="P23" s="118" t="s">
        <v>530</v>
      </c>
      <c r="Q23" s="22">
        <v>17</v>
      </c>
      <c r="R23" s="22">
        <v>3</v>
      </c>
      <c r="S23" s="119">
        <f t="shared" si="2"/>
        <v>5.666666666666667</v>
      </c>
    </row>
    <row r="24" spans="1:19" x14ac:dyDescent="0.3">
      <c r="A24" s="118" t="s">
        <v>515</v>
      </c>
      <c r="B24" s="22">
        <v>24</v>
      </c>
      <c r="C24" s="22">
        <v>4</v>
      </c>
      <c r="D24" s="119">
        <f>B24/C24</f>
        <v>6</v>
      </c>
      <c r="F24" s="118" t="s">
        <v>529</v>
      </c>
      <c r="G24" s="22">
        <v>39</v>
      </c>
      <c r="H24" s="22">
        <v>10</v>
      </c>
      <c r="I24" s="159">
        <f t="shared" si="3"/>
        <v>3.9</v>
      </c>
      <c r="J24" s="133"/>
      <c r="K24" s="118" t="s">
        <v>524</v>
      </c>
      <c r="L24" s="22">
        <v>40</v>
      </c>
      <c r="M24" s="22">
        <v>8</v>
      </c>
      <c r="N24" s="119">
        <f t="shared" si="1"/>
        <v>5</v>
      </c>
      <c r="P24" s="118" t="s">
        <v>547</v>
      </c>
      <c r="Q24" s="22">
        <v>44</v>
      </c>
      <c r="R24" s="22">
        <v>8</v>
      </c>
      <c r="S24" s="119">
        <f t="shared" si="2"/>
        <v>5.5</v>
      </c>
    </row>
    <row r="25" spans="1:19" x14ac:dyDescent="0.3">
      <c r="A25" s="118" t="s">
        <v>516</v>
      </c>
      <c r="B25" s="22">
        <v>59</v>
      </c>
      <c r="C25" s="22">
        <v>10</v>
      </c>
      <c r="D25" s="119">
        <f>B25/C25</f>
        <v>5.9</v>
      </c>
      <c r="F25" s="118" t="s">
        <v>565</v>
      </c>
      <c r="G25" s="22">
        <v>37</v>
      </c>
      <c r="H25" s="22">
        <v>5</v>
      </c>
      <c r="I25" s="159">
        <f t="shared" si="3"/>
        <v>7.4</v>
      </c>
      <c r="J25" s="133"/>
      <c r="K25" s="118" t="s">
        <v>541</v>
      </c>
      <c r="L25" s="22">
        <v>43</v>
      </c>
      <c r="M25" s="22">
        <v>7</v>
      </c>
      <c r="N25" s="119">
        <f t="shared" si="1"/>
        <v>6.1428571428571432</v>
      </c>
      <c r="P25" s="118" t="s">
        <v>495</v>
      </c>
      <c r="Q25" s="22">
        <v>53</v>
      </c>
      <c r="R25" s="22">
        <v>10</v>
      </c>
      <c r="S25" s="119">
        <f t="shared" si="2"/>
        <v>5.3</v>
      </c>
    </row>
    <row r="26" spans="1:19" x14ac:dyDescent="0.3">
      <c r="A26" s="118" t="s">
        <v>438</v>
      </c>
      <c r="B26" s="22">
        <v>35</v>
      </c>
      <c r="C26" s="22">
        <v>6</v>
      </c>
      <c r="D26" s="119">
        <f>B26/C26</f>
        <v>5.833333333333333</v>
      </c>
      <c r="F26" s="118" t="s">
        <v>512</v>
      </c>
      <c r="G26" s="22">
        <v>36</v>
      </c>
      <c r="H26" s="22">
        <v>9</v>
      </c>
      <c r="I26" s="159">
        <f t="shared" si="3"/>
        <v>4</v>
      </c>
      <c r="J26" s="133"/>
      <c r="K26" s="118" t="s">
        <v>553</v>
      </c>
      <c r="L26" s="22">
        <v>32</v>
      </c>
      <c r="M26" s="22">
        <v>7</v>
      </c>
      <c r="N26" s="119">
        <f t="shared" si="1"/>
        <v>4.5714285714285712</v>
      </c>
      <c r="P26" s="118" t="s">
        <v>557</v>
      </c>
      <c r="Q26" s="22">
        <v>51</v>
      </c>
      <c r="R26" s="22">
        <v>10</v>
      </c>
      <c r="S26" s="119">
        <v>5.0999999999999996</v>
      </c>
    </row>
    <row r="27" spans="1:19" x14ac:dyDescent="0.3">
      <c r="A27" s="118" t="s">
        <v>517</v>
      </c>
      <c r="B27" s="22" t="s">
        <v>570</v>
      </c>
      <c r="C27" s="22"/>
      <c r="D27" s="119">
        <v>0</v>
      </c>
      <c r="F27" s="118" t="s">
        <v>438</v>
      </c>
      <c r="G27" s="22">
        <v>35</v>
      </c>
      <c r="H27" s="22">
        <v>6</v>
      </c>
      <c r="I27" s="159">
        <f t="shared" si="3"/>
        <v>5.833333333333333</v>
      </c>
      <c r="J27" s="133"/>
      <c r="K27" s="118" t="s">
        <v>564</v>
      </c>
      <c r="L27" s="22">
        <v>28</v>
      </c>
      <c r="M27" s="22">
        <v>7</v>
      </c>
      <c r="N27" s="119">
        <f t="shared" si="1"/>
        <v>4</v>
      </c>
      <c r="P27" s="118" t="s">
        <v>524</v>
      </c>
      <c r="Q27" s="22">
        <v>40</v>
      </c>
      <c r="R27" s="22">
        <v>8</v>
      </c>
      <c r="S27" s="119">
        <f>Q27/R27</f>
        <v>5</v>
      </c>
    </row>
    <row r="28" spans="1:19" x14ac:dyDescent="0.3">
      <c r="A28" s="118" t="s">
        <v>518</v>
      </c>
      <c r="B28" s="22">
        <v>3</v>
      </c>
      <c r="C28" s="22">
        <v>3</v>
      </c>
      <c r="D28" s="119">
        <v>3</v>
      </c>
      <c r="F28" s="118" t="s">
        <v>569</v>
      </c>
      <c r="G28" s="22">
        <v>34</v>
      </c>
      <c r="H28" s="22">
        <v>6</v>
      </c>
      <c r="I28" s="159">
        <f t="shared" si="3"/>
        <v>5.666666666666667</v>
      </c>
      <c r="J28" s="133"/>
      <c r="K28" s="118" t="s">
        <v>511</v>
      </c>
      <c r="L28" s="22">
        <v>23</v>
      </c>
      <c r="M28" s="22">
        <v>7</v>
      </c>
      <c r="N28" s="119">
        <f t="shared" si="1"/>
        <v>3.2857142857142856</v>
      </c>
      <c r="P28" s="118" t="s">
        <v>559</v>
      </c>
      <c r="Q28" s="22">
        <v>25</v>
      </c>
      <c r="R28" s="22">
        <v>5</v>
      </c>
      <c r="S28" s="119">
        <v>5</v>
      </c>
    </row>
    <row r="29" spans="1:19" x14ac:dyDescent="0.3">
      <c r="A29" s="118" t="s">
        <v>519</v>
      </c>
      <c r="B29" s="22" t="s">
        <v>570</v>
      </c>
      <c r="C29" s="22"/>
      <c r="D29" s="119">
        <v>0</v>
      </c>
      <c r="F29" s="118" t="s">
        <v>504</v>
      </c>
      <c r="G29" s="22">
        <v>32</v>
      </c>
      <c r="H29" s="22">
        <v>4</v>
      </c>
      <c r="I29" s="159">
        <f t="shared" si="3"/>
        <v>8</v>
      </c>
      <c r="J29" s="133"/>
      <c r="K29" s="118" t="s">
        <v>537</v>
      </c>
      <c r="L29" s="22">
        <v>23</v>
      </c>
      <c r="M29" s="22">
        <v>7</v>
      </c>
      <c r="N29" s="119">
        <f t="shared" si="1"/>
        <v>3.2857142857142856</v>
      </c>
      <c r="P29" s="118" t="s">
        <v>500</v>
      </c>
      <c r="Q29" s="22">
        <v>10</v>
      </c>
      <c r="R29" s="22">
        <v>2</v>
      </c>
      <c r="S29" s="119">
        <f>Q29/R29</f>
        <v>5</v>
      </c>
    </row>
    <row r="30" spans="1:19" x14ac:dyDescent="0.3">
      <c r="A30" s="118" t="s">
        <v>520</v>
      </c>
      <c r="B30" s="22" t="s">
        <v>570</v>
      </c>
      <c r="C30" s="22"/>
      <c r="D30" s="119">
        <v>0</v>
      </c>
      <c r="F30" s="118" t="s">
        <v>553</v>
      </c>
      <c r="G30" s="22">
        <v>32</v>
      </c>
      <c r="H30" s="22">
        <v>7</v>
      </c>
      <c r="I30" s="159">
        <f t="shared" si="3"/>
        <v>4.5714285714285712</v>
      </c>
      <c r="J30" s="133"/>
      <c r="K30" s="118" t="s">
        <v>522</v>
      </c>
      <c r="L30" s="22">
        <v>3</v>
      </c>
      <c r="M30" s="22">
        <v>7</v>
      </c>
      <c r="N30" s="119">
        <f t="shared" si="1"/>
        <v>0.42857142857142855</v>
      </c>
      <c r="P30" s="118" t="s">
        <v>549</v>
      </c>
      <c r="Q30" s="22">
        <v>5</v>
      </c>
      <c r="R30" s="22">
        <v>1</v>
      </c>
      <c r="S30" s="119">
        <v>5</v>
      </c>
    </row>
    <row r="31" spans="1:19" x14ac:dyDescent="0.3">
      <c r="A31" s="118" t="s">
        <v>521</v>
      </c>
      <c r="B31" s="22">
        <v>3</v>
      </c>
      <c r="C31" s="22">
        <v>1</v>
      </c>
      <c r="D31" s="119">
        <v>3</v>
      </c>
      <c r="F31" s="118" t="s">
        <v>564</v>
      </c>
      <c r="G31" s="22">
        <v>28</v>
      </c>
      <c r="H31" s="22">
        <v>7</v>
      </c>
      <c r="I31" s="159">
        <f t="shared" si="3"/>
        <v>4</v>
      </c>
      <c r="J31" s="133"/>
      <c r="K31" s="118" t="s">
        <v>438</v>
      </c>
      <c r="L31" s="22">
        <v>35</v>
      </c>
      <c r="M31" s="22">
        <v>6</v>
      </c>
      <c r="N31" s="119">
        <f t="shared" si="1"/>
        <v>5.833333333333333</v>
      </c>
      <c r="P31" s="118" t="s">
        <v>499</v>
      </c>
      <c r="Q31" s="22">
        <v>24</v>
      </c>
      <c r="R31" s="22">
        <v>5</v>
      </c>
      <c r="S31" s="119">
        <f>Q31/R31</f>
        <v>4.8</v>
      </c>
    </row>
    <row r="32" spans="1:19" x14ac:dyDescent="0.3">
      <c r="A32" s="118" t="s">
        <v>522</v>
      </c>
      <c r="B32" s="22">
        <v>3</v>
      </c>
      <c r="C32" s="22">
        <v>7</v>
      </c>
      <c r="D32" s="119">
        <f>B32/C32</f>
        <v>0.42857142857142855</v>
      </c>
      <c r="F32" s="118" t="s">
        <v>559</v>
      </c>
      <c r="G32" s="22">
        <v>25</v>
      </c>
      <c r="H32" s="22">
        <v>5</v>
      </c>
      <c r="I32" s="159">
        <v>5</v>
      </c>
      <c r="J32" s="133"/>
      <c r="K32" s="118" t="s">
        <v>569</v>
      </c>
      <c r="L32" s="22">
        <v>34</v>
      </c>
      <c r="M32" s="22">
        <v>6</v>
      </c>
      <c r="N32" s="119">
        <f t="shared" si="1"/>
        <v>5.666666666666667</v>
      </c>
      <c r="P32" s="118" t="s">
        <v>527</v>
      </c>
      <c r="Q32" s="22">
        <v>24</v>
      </c>
      <c r="R32" s="22">
        <v>5</v>
      </c>
      <c r="S32" s="119">
        <f>Q32/R32</f>
        <v>4.8</v>
      </c>
    </row>
    <row r="33" spans="1:19" x14ac:dyDescent="0.3">
      <c r="A33" s="118" t="s">
        <v>523</v>
      </c>
      <c r="B33" s="22">
        <v>9</v>
      </c>
      <c r="C33" s="22">
        <v>1</v>
      </c>
      <c r="D33" s="119">
        <v>9</v>
      </c>
      <c r="F33" s="118" t="s">
        <v>499</v>
      </c>
      <c r="G33" s="22">
        <v>24</v>
      </c>
      <c r="H33" s="22">
        <v>5</v>
      </c>
      <c r="I33" s="159">
        <f t="shared" ref="I33:I39" si="4">G33/H33</f>
        <v>4.8</v>
      </c>
      <c r="J33" s="133"/>
      <c r="K33" s="118" t="s">
        <v>543</v>
      </c>
      <c r="L33" s="22">
        <v>20</v>
      </c>
      <c r="M33" s="22">
        <v>6</v>
      </c>
      <c r="N33" s="119">
        <f t="shared" si="1"/>
        <v>3.3333333333333335</v>
      </c>
      <c r="P33" s="118" t="s">
        <v>503</v>
      </c>
      <c r="Q33" s="22">
        <v>43</v>
      </c>
      <c r="R33" s="22">
        <v>9</v>
      </c>
      <c r="S33" s="119">
        <f>Q33/R33</f>
        <v>4.7777777777777777</v>
      </c>
    </row>
    <row r="34" spans="1:19" x14ac:dyDescent="0.3">
      <c r="A34" s="118" t="s">
        <v>524</v>
      </c>
      <c r="B34" s="22">
        <v>40</v>
      </c>
      <c r="C34" s="22">
        <v>8</v>
      </c>
      <c r="D34" s="119">
        <f>B34/C34</f>
        <v>5</v>
      </c>
      <c r="F34" s="118" t="s">
        <v>515</v>
      </c>
      <c r="G34" s="22">
        <v>24</v>
      </c>
      <c r="H34" s="22">
        <v>4</v>
      </c>
      <c r="I34" s="159">
        <f t="shared" si="4"/>
        <v>6</v>
      </c>
      <c r="J34" s="133"/>
      <c r="K34" s="118" t="s">
        <v>497</v>
      </c>
      <c r="L34" s="22">
        <v>9</v>
      </c>
      <c r="M34" s="22">
        <v>6</v>
      </c>
      <c r="N34" s="119">
        <f t="shared" si="1"/>
        <v>1.5</v>
      </c>
      <c r="P34" s="118" t="s">
        <v>542</v>
      </c>
      <c r="Q34" s="22">
        <v>46</v>
      </c>
      <c r="R34" s="22">
        <v>10</v>
      </c>
      <c r="S34" s="119">
        <v>4.5999999999999996</v>
      </c>
    </row>
    <row r="35" spans="1:19" x14ac:dyDescent="0.3">
      <c r="A35" s="118" t="s">
        <v>525</v>
      </c>
      <c r="B35" s="22">
        <v>88</v>
      </c>
      <c r="C35" s="22">
        <v>10</v>
      </c>
      <c r="D35" s="119">
        <f>B35/C35</f>
        <v>8.8000000000000007</v>
      </c>
      <c r="F35" s="118" t="s">
        <v>527</v>
      </c>
      <c r="G35" s="22">
        <v>24</v>
      </c>
      <c r="H35" s="22">
        <v>5</v>
      </c>
      <c r="I35" s="159">
        <f t="shared" si="4"/>
        <v>4.8</v>
      </c>
      <c r="J35" s="133"/>
      <c r="K35" s="118" t="s">
        <v>565</v>
      </c>
      <c r="L35" s="22">
        <v>37</v>
      </c>
      <c r="M35" s="22">
        <v>5</v>
      </c>
      <c r="N35" s="119">
        <f t="shared" si="1"/>
        <v>7.4</v>
      </c>
      <c r="P35" s="118" t="s">
        <v>548</v>
      </c>
      <c r="Q35" s="22">
        <v>23</v>
      </c>
      <c r="R35" s="22">
        <v>5</v>
      </c>
      <c r="S35" s="119">
        <f>Q35/R35</f>
        <v>4.5999999999999996</v>
      </c>
    </row>
    <row r="36" spans="1:19" x14ac:dyDescent="0.3">
      <c r="A36" s="118" t="s">
        <v>526</v>
      </c>
      <c r="B36" s="22">
        <v>17</v>
      </c>
      <c r="C36" s="22">
        <v>5</v>
      </c>
      <c r="D36" s="119">
        <f>B36/C36</f>
        <v>3.4</v>
      </c>
      <c r="F36" s="118" t="s">
        <v>511</v>
      </c>
      <c r="G36" s="22">
        <v>23</v>
      </c>
      <c r="H36" s="22">
        <v>7</v>
      </c>
      <c r="I36" s="159">
        <f t="shared" si="4"/>
        <v>3.2857142857142856</v>
      </c>
      <c r="J36" s="133"/>
      <c r="K36" s="118" t="s">
        <v>559</v>
      </c>
      <c r="L36" s="22">
        <v>25</v>
      </c>
      <c r="M36" s="22">
        <v>5</v>
      </c>
      <c r="N36" s="119">
        <v>5</v>
      </c>
      <c r="P36" s="118" t="s">
        <v>553</v>
      </c>
      <c r="Q36" s="22">
        <v>32</v>
      </c>
      <c r="R36" s="22">
        <v>7</v>
      </c>
      <c r="S36" s="119">
        <f>Q36/R36</f>
        <v>4.5714285714285712</v>
      </c>
    </row>
    <row r="37" spans="1:19" x14ac:dyDescent="0.3">
      <c r="A37" s="118" t="s">
        <v>527</v>
      </c>
      <c r="B37" s="22">
        <v>24</v>
      </c>
      <c r="C37" s="22">
        <v>5</v>
      </c>
      <c r="D37" s="119">
        <f>B37/C37</f>
        <v>4.8</v>
      </c>
      <c r="F37" s="118" t="s">
        <v>537</v>
      </c>
      <c r="G37" s="22">
        <v>23</v>
      </c>
      <c r="H37" s="22">
        <v>7</v>
      </c>
      <c r="I37" s="159">
        <f t="shared" si="4"/>
        <v>3.2857142857142856</v>
      </c>
      <c r="J37" s="133"/>
      <c r="K37" s="118" t="s">
        <v>499</v>
      </c>
      <c r="L37" s="22">
        <v>24</v>
      </c>
      <c r="M37" s="22">
        <v>5</v>
      </c>
      <c r="N37" s="119">
        <f>L37/M37</f>
        <v>4.8</v>
      </c>
      <c r="P37" s="118" t="s">
        <v>502</v>
      </c>
      <c r="Q37" s="22">
        <v>18</v>
      </c>
      <c r="R37" s="22">
        <v>4</v>
      </c>
      <c r="S37" s="119">
        <f>Q37/R37</f>
        <v>4.5</v>
      </c>
    </row>
    <row r="38" spans="1:19" x14ac:dyDescent="0.3">
      <c r="A38" s="118" t="s">
        <v>528</v>
      </c>
      <c r="B38" s="22">
        <v>3</v>
      </c>
      <c r="C38" s="22">
        <v>1</v>
      </c>
      <c r="D38" s="119">
        <v>3</v>
      </c>
      <c r="F38" s="118" t="s">
        <v>548</v>
      </c>
      <c r="G38" s="22">
        <v>23</v>
      </c>
      <c r="H38" s="22">
        <v>5</v>
      </c>
      <c r="I38" s="159">
        <f t="shared" si="4"/>
        <v>4.5999999999999996</v>
      </c>
      <c r="J38" s="133"/>
      <c r="K38" s="118" t="s">
        <v>527</v>
      </c>
      <c r="L38" s="22">
        <v>24</v>
      </c>
      <c r="M38" s="22">
        <v>5</v>
      </c>
      <c r="N38" s="119">
        <f>L38/M38</f>
        <v>4.8</v>
      </c>
      <c r="P38" s="118" t="s">
        <v>531</v>
      </c>
      <c r="Q38" s="22">
        <v>18</v>
      </c>
      <c r="R38" s="22">
        <v>4</v>
      </c>
      <c r="S38" s="119">
        <f>Q38/R38</f>
        <v>4.5</v>
      </c>
    </row>
    <row r="39" spans="1:19" x14ac:dyDescent="0.3">
      <c r="A39" s="118" t="s">
        <v>529</v>
      </c>
      <c r="B39" s="22">
        <v>39</v>
      </c>
      <c r="C39" s="22">
        <v>10</v>
      </c>
      <c r="D39" s="119">
        <f>B39/C39</f>
        <v>3.9</v>
      </c>
      <c r="F39" s="118" t="s">
        <v>556</v>
      </c>
      <c r="G39" s="22">
        <v>21</v>
      </c>
      <c r="H39" s="22">
        <v>5</v>
      </c>
      <c r="I39" s="159">
        <f t="shared" si="4"/>
        <v>4.2</v>
      </c>
      <c r="J39" s="133"/>
      <c r="K39" s="118" t="s">
        <v>548</v>
      </c>
      <c r="L39" s="22">
        <v>23</v>
      </c>
      <c r="M39" s="22">
        <v>5</v>
      </c>
      <c r="N39" s="119">
        <f>L39/M39</f>
        <v>4.5999999999999996</v>
      </c>
      <c r="P39" s="118" t="s">
        <v>560</v>
      </c>
      <c r="Q39" s="22">
        <v>44</v>
      </c>
      <c r="R39" s="22">
        <v>10</v>
      </c>
      <c r="S39" s="119">
        <v>4.4000000000000004</v>
      </c>
    </row>
    <row r="40" spans="1:19" x14ac:dyDescent="0.3">
      <c r="A40" s="118" t="s">
        <v>530</v>
      </c>
      <c r="B40" s="22">
        <v>17</v>
      </c>
      <c r="C40" s="22">
        <v>3</v>
      </c>
      <c r="D40" s="119">
        <f>B40/C40</f>
        <v>5.666666666666667</v>
      </c>
      <c r="F40" s="118" t="s">
        <v>535</v>
      </c>
      <c r="G40" s="22">
        <v>20</v>
      </c>
      <c r="H40" s="22">
        <v>5</v>
      </c>
      <c r="I40" s="159">
        <v>4</v>
      </c>
      <c r="J40" s="133"/>
      <c r="K40" s="118" t="s">
        <v>556</v>
      </c>
      <c r="L40" s="22">
        <v>21</v>
      </c>
      <c r="M40" s="22">
        <v>5</v>
      </c>
      <c r="N40" s="119">
        <f>L40/M40</f>
        <v>4.2</v>
      </c>
      <c r="P40" s="118" t="s">
        <v>555</v>
      </c>
      <c r="Q40" s="22">
        <v>42</v>
      </c>
      <c r="R40" s="22">
        <v>10</v>
      </c>
      <c r="S40" s="119">
        <v>4.2</v>
      </c>
    </row>
    <row r="41" spans="1:19" x14ac:dyDescent="0.3">
      <c r="A41" s="118" t="s">
        <v>531</v>
      </c>
      <c r="B41" s="22">
        <v>18</v>
      </c>
      <c r="C41" s="22">
        <v>4</v>
      </c>
      <c r="D41" s="119">
        <f>B41/C41</f>
        <v>4.5</v>
      </c>
      <c r="F41" s="118" t="s">
        <v>543</v>
      </c>
      <c r="G41" s="22">
        <v>20</v>
      </c>
      <c r="H41" s="22">
        <v>6</v>
      </c>
      <c r="I41" s="159">
        <f>G41/H41</f>
        <v>3.3333333333333335</v>
      </c>
      <c r="J41" s="133"/>
      <c r="K41" s="118" t="s">
        <v>535</v>
      </c>
      <c r="L41" s="22">
        <v>20</v>
      </c>
      <c r="M41" s="22">
        <v>5</v>
      </c>
      <c r="N41" s="119">
        <v>4</v>
      </c>
      <c r="P41" s="118" t="s">
        <v>556</v>
      </c>
      <c r="Q41" s="22">
        <v>21</v>
      </c>
      <c r="R41" s="22">
        <v>5</v>
      </c>
      <c r="S41" s="119">
        <f>Q41/R41</f>
        <v>4.2</v>
      </c>
    </row>
    <row r="42" spans="1:19" x14ac:dyDescent="0.3">
      <c r="A42" s="118" t="s">
        <v>532</v>
      </c>
      <c r="B42" s="22">
        <v>83</v>
      </c>
      <c r="C42" s="22">
        <v>10</v>
      </c>
      <c r="D42" s="119">
        <f>B42/C42</f>
        <v>8.3000000000000007</v>
      </c>
      <c r="F42" s="118" t="s">
        <v>561</v>
      </c>
      <c r="G42" s="22">
        <v>19</v>
      </c>
      <c r="H42" s="22">
        <v>5</v>
      </c>
      <c r="I42" s="159">
        <f>G42/H42</f>
        <v>3.8</v>
      </c>
      <c r="J42" s="133"/>
      <c r="K42" s="118" t="s">
        <v>561</v>
      </c>
      <c r="L42" s="22">
        <v>19</v>
      </c>
      <c r="M42" s="22">
        <v>5</v>
      </c>
      <c r="N42" s="119">
        <f t="shared" ref="N42:N50" si="5">L42/M42</f>
        <v>3.8</v>
      </c>
      <c r="P42" s="118" t="s">
        <v>571</v>
      </c>
      <c r="Q42" s="22">
        <v>40</v>
      </c>
      <c r="R42" s="22">
        <v>10</v>
      </c>
      <c r="S42" s="119">
        <f>Q42/R42</f>
        <v>4</v>
      </c>
    </row>
    <row r="43" spans="1:19" x14ac:dyDescent="0.3">
      <c r="A43" s="118" t="s">
        <v>533</v>
      </c>
      <c r="B43" s="22">
        <v>18</v>
      </c>
      <c r="C43" s="22">
        <v>2</v>
      </c>
      <c r="D43" s="119">
        <v>9</v>
      </c>
      <c r="F43" s="118" t="s">
        <v>502</v>
      </c>
      <c r="G43" s="22">
        <v>18</v>
      </c>
      <c r="H43" s="22">
        <v>4</v>
      </c>
      <c r="I43" s="159">
        <f>G43/H43</f>
        <v>4.5</v>
      </c>
      <c r="J43" s="133"/>
      <c r="K43" s="118" t="s">
        <v>526</v>
      </c>
      <c r="L43" s="22">
        <v>17</v>
      </c>
      <c r="M43" s="22">
        <v>5</v>
      </c>
      <c r="N43" s="119">
        <f t="shared" si="5"/>
        <v>3.4</v>
      </c>
      <c r="P43" s="118" t="s">
        <v>512</v>
      </c>
      <c r="Q43" s="22">
        <v>36</v>
      </c>
      <c r="R43" s="22">
        <v>9</v>
      </c>
      <c r="S43" s="119">
        <f>Q43/R43</f>
        <v>4</v>
      </c>
    </row>
    <row r="44" spans="1:19" x14ac:dyDescent="0.3">
      <c r="A44" s="118" t="s">
        <v>534</v>
      </c>
      <c r="B44" s="22">
        <v>78</v>
      </c>
      <c r="C44" s="22">
        <v>10</v>
      </c>
      <c r="D44" s="119">
        <f>B44/C44</f>
        <v>7.8</v>
      </c>
      <c r="F44" s="118" t="s">
        <v>531</v>
      </c>
      <c r="G44" s="22">
        <v>18</v>
      </c>
      <c r="H44" s="22">
        <v>4</v>
      </c>
      <c r="I44" s="159">
        <f>G44/H44</f>
        <v>4.5</v>
      </c>
      <c r="J44" s="133"/>
      <c r="K44" s="118" t="s">
        <v>507</v>
      </c>
      <c r="L44" s="22">
        <v>10</v>
      </c>
      <c r="M44" s="22">
        <v>5</v>
      </c>
      <c r="N44" s="119">
        <f t="shared" si="5"/>
        <v>2</v>
      </c>
      <c r="P44" s="118" t="s">
        <v>564</v>
      </c>
      <c r="Q44" s="22">
        <v>28</v>
      </c>
      <c r="R44" s="22">
        <v>7</v>
      </c>
      <c r="S44" s="119">
        <f>Q44/R44</f>
        <v>4</v>
      </c>
    </row>
    <row r="45" spans="1:19" x14ac:dyDescent="0.3">
      <c r="A45" s="118" t="s">
        <v>535</v>
      </c>
      <c r="B45" s="22">
        <v>20</v>
      </c>
      <c r="C45" s="22">
        <v>5</v>
      </c>
      <c r="D45" s="119">
        <v>4</v>
      </c>
      <c r="F45" s="118" t="s">
        <v>533</v>
      </c>
      <c r="G45" s="22">
        <v>18</v>
      </c>
      <c r="H45" s="22">
        <v>2</v>
      </c>
      <c r="I45" s="159">
        <v>9</v>
      </c>
      <c r="J45" s="133"/>
      <c r="K45" s="118" t="s">
        <v>504</v>
      </c>
      <c r="L45" s="22">
        <v>32</v>
      </c>
      <c r="M45" s="22">
        <v>4</v>
      </c>
      <c r="N45" s="119">
        <f t="shared" si="5"/>
        <v>8</v>
      </c>
      <c r="P45" s="118" t="s">
        <v>535</v>
      </c>
      <c r="Q45" s="22">
        <v>20</v>
      </c>
      <c r="R45" s="22">
        <v>5</v>
      </c>
      <c r="S45" s="119">
        <v>4</v>
      </c>
    </row>
    <row r="46" spans="1:19" x14ac:dyDescent="0.3">
      <c r="A46" s="118" t="s">
        <v>536</v>
      </c>
      <c r="B46" s="22">
        <v>77</v>
      </c>
      <c r="C46" s="22">
        <v>10</v>
      </c>
      <c r="D46" s="119">
        <v>7.7</v>
      </c>
      <c r="F46" s="118" t="s">
        <v>526</v>
      </c>
      <c r="G46" s="22">
        <v>17</v>
      </c>
      <c r="H46" s="22">
        <v>5</v>
      </c>
      <c r="I46" s="159">
        <f t="shared" ref="I46:I52" si="6">G46/H46</f>
        <v>3.4</v>
      </c>
      <c r="J46" s="133"/>
      <c r="K46" s="118" t="s">
        <v>515</v>
      </c>
      <c r="L46" s="22">
        <v>24</v>
      </c>
      <c r="M46" s="22">
        <v>4</v>
      </c>
      <c r="N46" s="119">
        <f t="shared" si="5"/>
        <v>6</v>
      </c>
      <c r="P46" s="118" t="s">
        <v>501</v>
      </c>
      <c r="Q46" s="22">
        <v>16</v>
      </c>
      <c r="R46" s="22">
        <v>4</v>
      </c>
      <c r="S46" s="119">
        <f t="shared" ref="S46:S52" si="7">Q46/R46</f>
        <v>4</v>
      </c>
    </row>
    <row r="47" spans="1:19" x14ac:dyDescent="0.3">
      <c r="A47" s="118" t="s">
        <v>537</v>
      </c>
      <c r="B47" s="22">
        <v>23</v>
      </c>
      <c r="C47" s="22">
        <v>7</v>
      </c>
      <c r="D47" s="119">
        <f>B47/C47</f>
        <v>3.2857142857142856</v>
      </c>
      <c r="F47" s="118" t="s">
        <v>530</v>
      </c>
      <c r="G47" s="22">
        <v>17</v>
      </c>
      <c r="H47" s="22">
        <v>3</v>
      </c>
      <c r="I47" s="159">
        <f t="shared" si="6"/>
        <v>5.666666666666667</v>
      </c>
      <c r="J47" s="133"/>
      <c r="K47" s="118" t="s">
        <v>502</v>
      </c>
      <c r="L47" s="22">
        <v>18</v>
      </c>
      <c r="M47" s="22">
        <v>4</v>
      </c>
      <c r="N47" s="119">
        <f t="shared" si="5"/>
        <v>4.5</v>
      </c>
      <c r="P47" s="118" t="s">
        <v>529</v>
      </c>
      <c r="Q47" s="22">
        <v>39</v>
      </c>
      <c r="R47" s="22">
        <v>10</v>
      </c>
      <c r="S47" s="119">
        <f t="shared" si="7"/>
        <v>3.9</v>
      </c>
    </row>
    <row r="48" spans="1:19" x14ac:dyDescent="0.3">
      <c r="A48" s="118" t="s">
        <v>538</v>
      </c>
      <c r="B48" s="22">
        <v>74</v>
      </c>
      <c r="C48" s="22">
        <v>10</v>
      </c>
      <c r="D48" s="119">
        <v>7.4</v>
      </c>
      <c r="F48" s="118" t="s">
        <v>501</v>
      </c>
      <c r="G48" s="22">
        <v>16</v>
      </c>
      <c r="H48" s="22">
        <v>4</v>
      </c>
      <c r="I48" s="159">
        <f t="shared" si="6"/>
        <v>4</v>
      </c>
      <c r="J48" s="133"/>
      <c r="K48" s="118" t="s">
        <v>531</v>
      </c>
      <c r="L48" s="22">
        <v>18</v>
      </c>
      <c r="M48" s="22">
        <v>4</v>
      </c>
      <c r="N48" s="119">
        <f t="shared" si="5"/>
        <v>4.5</v>
      </c>
      <c r="P48" s="118" t="s">
        <v>561</v>
      </c>
      <c r="Q48" s="22">
        <v>19</v>
      </c>
      <c r="R48" s="22">
        <v>5</v>
      </c>
      <c r="S48" s="119">
        <f t="shared" si="7"/>
        <v>3.8</v>
      </c>
    </row>
    <row r="49" spans="1:19" x14ac:dyDescent="0.3">
      <c r="A49" s="118" t="s">
        <v>539</v>
      </c>
      <c r="B49" s="22">
        <v>48</v>
      </c>
      <c r="C49" s="22">
        <v>8</v>
      </c>
      <c r="D49" s="119">
        <f>B49/C49</f>
        <v>6</v>
      </c>
      <c r="F49" s="118" t="s">
        <v>505</v>
      </c>
      <c r="G49" s="22">
        <v>12</v>
      </c>
      <c r="H49" s="22">
        <v>2</v>
      </c>
      <c r="I49" s="159">
        <f t="shared" si="6"/>
        <v>6</v>
      </c>
      <c r="J49" s="133"/>
      <c r="K49" s="118" t="s">
        <v>501</v>
      </c>
      <c r="L49" s="22">
        <v>16</v>
      </c>
      <c r="M49" s="22">
        <v>4</v>
      </c>
      <c r="N49" s="119">
        <f t="shared" si="5"/>
        <v>4</v>
      </c>
      <c r="P49" s="118" t="s">
        <v>526</v>
      </c>
      <c r="Q49" s="22">
        <v>17</v>
      </c>
      <c r="R49" s="22">
        <v>5</v>
      </c>
      <c r="S49" s="119">
        <f t="shared" si="7"/>
        <v>3.4</v>
      </c>
    </row>
    <row r="50" spans="1:19" x14ac:dyDescent="0.3">
      <c r="A50" s="118" t="s">
        <v>540</v>
      </c>
      <c r="B50" s="22">
        <v>60</v>
      </c>
      <c r="C50" s="22">
        <v>10</v>
      </c>
      <c r="D50" s="119">
        <v>6</v>
      </c>
      <c r="F50" s="118" t="s">
        <v>500</v>
      </c>
      <c r="G50" s="22">
        <v>10</v>
      </c>
      <c r="H50" s="22">
        <v>2</v>
      </c>
      <c r="I50" s="159">
        <f t="shared" si="6"/>
        <v>5</v>
      </c>
      <c r="J50" s="133"/>
      <c r="K50" s="118" t="s">
        <v>530</v>
      </c>
      <c r="L50" s="22">
        <v>17</v>
      </c>
      <c r="M50" s="22">
        <v>3</v>
      </c>
      <c r="N50" s="119">
        <f t="shared" si="5"/>
        <v>5.666666666666667</v>
      </c>
      <c r="P50" s="118" t="s">
        <v>543</v>
      </c>
      <c r="Q50" s="22">
        <v>20</v>
      </c>
      <c r="R50" s="22">
        <v>6</v>
      </c>
      <c r="S50" s="119">
        <f t="shared" si="7"/>
        <v>3.3333333333333335</v>
      </c>
    </row>
    <row r="51" spans="1:19" x14ac:dyDescent="0.3">
      <c r="A51" s="118" t="s">
        <v>541</v>
      </c>
      <c r="B51" s="22">
        <v>43</v>
      </c>
      <c r="C51" s="22">
        <v>7</v>
      </c>
      <c r="D51" s="119">
        <f>B51/C51</f>
        <v>6.1428571428571432</v>
      </c>
      <c r="F51" s="118" t="s">
        <v>507</v>
      </c>
      <c r="G51" s="22">
        <v>10</v>
      </c>
      <c r="H51" s="22">
        <v>5</v>
      </c>
      <c r="I51" s="159">
        <f t="shared" si="6"/>
        <v>2</v>
      </c>
      <c r="J51" s="133"/>
      <c r="K51" s="118" t="s">
        <v>563</v>
      </c>
      <c r="L51" s="22">
        <v>6</v>
      </c>
      <c r="M51" s="22">
        <v>3</v>
      </c>
      <c r="N51" s="119">
        <v>2</v>
      </c>
      <c r="P51" s="118" t="s">
        <v>511</v>
      </c>
      <c r="Q51" s="22">
        <v>23</v>
      </c>
      <c r="R51" s="22">
        <v>7</v>
      </c>
      <c r="S51" s="119">
        <f t="shared" si="7"/>
        <v>3.2857142857142856</v>
      </c>
    </row>
    <row r="52" spans="1:19" x14ac:dyDescent="0.3">
      <c r="A52" s="118" t="s">
        <v>542</v>
      </c>
      <c r="B52" s="22">
        <v>46</v>
      </c>
      <c r="C52" s="22">
        <v>10</v>
      </c>
      <c r="D52" s="119">
        <v>4.5999999999999996</v>
      </c>
      <c r="F52" s="118" t="s">
        <v>497</v>
      </c>
      <c r="G52" s="22">
        <v>9</v>
      </c>
      <c r="H52" s="22">
        <v>6</v>
      </c>
      <c r="I52" s="159">
        <f t="shared" si="6"/>
        <v>1.5</v>
      </c>
      <c r="J52" s="133"/>
      <c r="K52" s="118" t="s">
        <v>518</v>
      </c>
      <c r="L52" s="22">
        <v>3</v>
      </c>
      <c r="M52" s="22">
        <v>3</v>
      </c>
      <c r="N52" s="119">
        <v>3</v>
      </c>
      <c r="P52" s="118" t="s">
        <v>537</v>
      </c>
      <c r="Q52" s="22">
        <v>23</v>
      </c>
      <c r="R52" s="22">
        <v>7</v>
      </c>
      <c r="S52" s="119">
        <f t="shared" si="7"/>
        <v>3.2857142857142856</v>
      </c>
    </row>
    <row r="53" spans="1:19" x14ac:dyDescent="0.3">
      <c r="A53" s="118" t="s">
        <v>543</v>
      </c>
      <c r="B53" s="22">
        <v>20</v>
      </c>
      <c r="C53" s="22">
        <v>6</v>
      </c>
      <c r="D53" s="119">
        <f>B53/C53</f>
        <v>3.3333333333333335</v>
      </c>
      <c r="F53" s="118" t="s">
        <v>523</v>
      </c>
      <c r="G53" s="22">
        <v>9</v>
      </c>
      <c r="H53" s="22">
        <v>1</v>
      </c>
      <c r="I53" s="159">
        <v>9</v>
      </c>
      <c r="J53" s="133"/>
      <c r="K53" s="118" t="s">
        <v>533</v>
      </c>
      <c r="L53" s="22">
        <v>18</v>
      </c>
      <c r="M53" s="22">
        <v>2</v>
      </c>
      <c r="N53" s="119">
        <v>9</v>
      </c>
      <c r="P53" s="118" t="s">
        <v>518</v>
      </c>
      <c r="Q53" s="22">
        <v>3</v>
      </c>
      <c r="R53" s="22">
        <v>3</v>
      </c>
      <c r="S53" s="119">
        <v>3</v>
      </c>
    </row>
    <row r="54" spans="1:19" x14ac:dyDescent="0.3">
      <c r="A54" s="118" t="s">
        <v>544</v>
      </c>
      <c r="B54" s="22" t="s">
        <v>570</v>
      </c>
      <c r="C54" s="22"/>
      <c r="D54" s="119">
        <v>0</v>
      </c>
      <c r="F54" s="118" t="s">
        <v>506</v>
      </c>
      <c r="G54" s="22">
        <v>6</v>
      </c>
      <c r="H54" s="22">
        <v>2</v>
      </c>
      <c r="I54" s="159">
        <f>G54/2</f>
        <v>3</v>
      </c>
      <c r="J54" s="133"/>
      <c r="K54" s="118" t="s">
        <v>505</v>
      </c>
      <c r="L54" s="22">
        <v>12</v>
      </c>
      <c r="M54" s="22">
        <v>2</v>
      </c>
      <c r="N54" s="119">
        <f>L54/M54</f>
        <v>6</v>
      </c>
      <c r="P54" s="118" t="s">
        <v>506</v>
      </c>
      <c r="Q54" s="22">
        <v>6</v>
      </c>
      <c r="R54" s="22">
        <v>2</v>
      </c>
      <c r="S54" s="119">
        <f>Q54/2</f>
        <v>3</v>
      </c>
    </row>
    <row r="55" spans="1:19" x14ac:dyDescent="0.3">
      <c r="A55" s="126" t="s">
        <v>545</v>
      </c>
      <c r="B55" s="27">
        <v>90</v>
      </c>
      <c r="C55" s="27">
        <v>10</v>
      </c>
      <c r="D55" s="127">
        <v>9</v>
      </c>
      <c r="F55" s="118" t="s">
        <v>563</v>
      </c>
      <c r="G55" s="22">
        <v>6</v>
      </c>
      <c r="H55" s="22">
        <v>3</v>
      </c>
      <c r="I55" s="159">
        <v>2</v>
      </c>
      <c r="J55" s="133"/>
      <c r="K55" s="118" t="s">
        <v>500</v>
      </c>
      <c r="L55" s="22">
        <v>10</v>
      </c>
      <c r="M55" s="22">
        <v>2</v>
      </c>
      <c r="N55" s="119">
        <f>L55/M55</f>
        <v>5</v>
      </c>
      <c r="P55" s="118" t="s">
        <v>514</v>
      </c>
      <c r="Q55" s="22">
        <v>3</v>
      </c>
      <c r="R55" s="22">
        <v>1</v>
      </c>
      <c r="S55" s="119">
        <v>3</v>
      </c>
    </row>
    <row r="56" spans="1:19" x14ac:dyDescent="0.3">
      <c r="A56" s="118" t="s">
        <v>546</v>
      </c>
      <c r="B56" s="22" t="s">
        <v>570</v>
      </c>
      <c r="C56" s="22"/>
      <c r="D56" s="119">
        <v>0</v>
      </c>
      <c r="F56" s="118" t="s">
        <v>549</v>
      </c>
      <c r="G56" s="22">
        <v>5</v>
      </c>
      <c r="H56" s="22">
        <v>1</v>
      </c>
      <c r="I56" s="159">
        <v>5</v>
      </c>
      <c r="J56" s="133"/>
      <c r="K56" s="118" t="s">
        <v>506</v>
      </c>
      <c r="L56" s="22">
        <v>6</v>
      </c>
      <c r="M56" s="22">
        <v>2</v>
      </c>
      <c r="N56" s="119">
        <f>L56/2</f>
        <v>3</v>
      </c>
      <c r="P56" s="118" t="s">
        <v>521</v>
      </c>
      <c r="Q56" s="22">
        <v>3</v>
      </c>
      <c r="R56" s="22">
        <v>1</v>
      </c>
      <c r="S56" s="119">
        <v>3</v>
      </c>
    </row>
    <row r="57" spans="1:19" x14ac:dyDescent="0.3">
      <c r="A57" s="118" t="s">
        <v>547</v>
      </c>
      <c r="B57" s="22">
        <v>44</v>
      </c>
      <c r="C57" s="22">
        <v>8</v>
      </c>
      <c r="D57" s="119">
        <f>B57/C57</f>
        <v>5.5</v>
      </c>
      <c r="F57" s="118" t="s">
        <v>514</v>
      </c>
      <c r="G57" s="22">
        <v>5</v>
      </c>
      <c r="H57" s="22">
        <v>1</v>
      </c>
      <c r="I57" s="159">
        <v>3</v>
      </c>
      <c r="J57" s="133"/>
      <c r="K57" s="118" t="s">
        <v>552</v>
      </c>
      <c r="L57" s="22">
        <v>2</v>
      </c>
      <c r="M57" s="22">
        <v>2</v>
      </c>
      <c r="N57" s="119">
        <v>1</v>
      </c>
      <c r="P57" s="118" t="s">
        <v>528</v>
      </c>
      <c r="Q57" s="22">
        <v>3</v>
      </c>
      <c r="R57" s="22">
        <v>1</v>
      </c>
      <c r="S57" s="119">
        <v>3</v>
      </c>
    </row>
    <row r="58" spans="1:19" x14ac:dyDescent="0.3">
      <c r="A58" s="118" t="s">
        <v>548</v>
      </c>
      <c r="B58" s="22">
        <v>23</v>
      </c>
      <c r="C58" s="22">
        <v>5</v>
      </c>
      <c r="D58" s="119">
        <f>B58/C58</f>
        <v>4.5999999999999996</v>
      </c>
      <c r="F58" s="118" t="s">
        <v>518</v>
      </c>
      <c r="G58" s="22">
        <v>5</v>
      </c>
      <c r="H58" s="22">
        <v>3</v>
      </c>
      <c r="I58" s="159">
        <v>3</v>
      </c>
      <c r="J58" s="133"/>
      <c r="K58" s="118" t="s">
        <v>523</v>
      </c>
      <c r="L58" s="22">
        <v>9</v>
      </c>
      <c r="M58" s="22">
        <v>1</v>
      </c>
      <c r="N58" s="119">
        <v>9</v>
      </c>
      <c r="P58" s="118" t="s">
        <v>554</v>
      </c>
      <c r="Q58" s="22">
        <v>3</v>
      </c>
      <c r="R58" s="22">
        <v>1</v>
      </c>
      <c r="S58" s="119">
        <v>3</v>
      </c>
    </row>
    <row r="59" spans="1:19" x14ac:dyDescent="0.3">
      <c r="A59" s="118" t="s">
        <v>549</v>
      </c>
      <c r="B59" s="22">
        <v>5</v>
      </c>
      <c r="C59" s="22">
        <v>1</v>
      </c>
      <c r="D59" s="119">
        <v>5</v>
      </c>
      <c r="F59" s="118" t="s">
        <v>521</v>
      </c>
      <c r="G59" s="22">
        <v>5</v>
      </c>
      <c r="H59" s="22">
        <v>1</v>
      </c>
      <c r="I59" s="159">
        <v>3</v>
      </c>
      <c r="J59" s="133"/>
      <c r="K59" s="118" t="s">
        <v>549</v>
      </c>
      <c r="L59" s="22">
        <v>5</v>
      </c>
      <c r="M59" s="22">
        <v>1</v>
      </c>
      <c r="N59" s="119">
        <v>5</v>
      </c>
      <c r="P59" s="118" t="s">
        <v>507</v>
      </c>
      <c r="Q59" s="22">
        <v>10</v>
      </c>
      <c r="R59" s="22">
        <v>5</v>
      </c>
      <c r="S59" s="119">
        <f>Q59/R59</f>
        <v>2</v>
      </c>
    </row>
    <row r="60" spans="1:19" x14ac:dyDescent="0.3">
      <c r="A60" s="118" t="s">
        <v>550</v>
      </c>
      <c r="B60" s="22">
        <v>2</v>
      </c>
      <c r="C60" s="22">
        <v>1</v>
      </c>
      <c r="D60" s="119">
        <v>2</v>
      </c>
      <c r="F60" s="118" t="s">
        <v>522</v>
      </c>
      <c r="G60" s="22">
        <v>5</v>
      </c>
      <c r="H60" s="22">
        <v>7</v>
      </c>
      <c r="I60" s="159">
        <f>G60/H60</f>
        <v>0.7142857142857143</v>
      </c>
      <c r="J60" s="133"/>
      <c r="K60" s="118" t="s">
        <v>514</v>
      </c>
      <c r="L60" s="22">
        <v>3</v>
      </c>
      <c r="M60" s="22">
        <v>1</v>
      </c>
      <c r="N60" s="119">
        <v>3</v>
      </c>
      <c r="P60" s="118" t="s">
        <v>563</v>
      </c>
      <c r="Q60" s="22">
        <v>6</v>
      </c>
      <c r="R60" s="22">
        <v>3</v>
      </c>
      <c r="S60" s="119">
        <v>2</v>
      </c>
    </row>
    <row r="61" spans="1:19" x14ac:dyDescent="0.3">
      <c r="A61" s="118" t="s">
        <v>551</v>
      </c>
      <c r="B61" s="22" t="s">
        <v>570</v>
      </c>
      <c r="C61" s="22"/>
      <c r="D61" s="119">
        <v>0</v>
      </c>
      <c r="F61" s="118" t="s">
        <v>528</v>
      </c>
      <c r="G61" s="22">
        <v>5</v>
      </c>
      <c r="H61" s="22">
        <v>1</v>
      </c>
      <c r="I61" s="159">
        <v>3</v>
      </c>
      <c r="J61" s="133"/>
      <c r="K61" s="118" t="s">
        <v>521</v>
      </c>
      <c r="L61" s="22">
        <v>3</v>
      </c>
      <c r="M61" s="22">
        <v>1</v>
      </c>
      <c r="N61" s="119">
        <v>3</v>
      </c>
      <c r="P61" s="118" t="s">
        <v>550</v>
      </c>
      <c r="Q61" s="22">
        <v>2</v>
      </c>
      <c r="R61" s="22">
        <v>1</v>
      </c>
      <c r="S61" s="119">
        <v>2</v>
      </c>
    </row>
    <row r="62" spans="1:19" x14ac:dyDescent="0.3">
      <c r="A62" s="118" t="s">
        <v>552</v>
      </c>
      <c r="B62" s="22">
        <v>2</v>
      </c>
      <c r="C62" s="22">
        <v>2</v>
      </c>
      <c r="D62" s="119">
        <v>1</v>
      </c>
      <c r="F62" s="118" t="s">
        <v>554</v>
      </c>
      <c r="G62" s="22">
        <v>5</v>
      </c>
      <c r="H62" s="22">
        <v>1</v>
      </c>
      <c r="I62" s="159">
        <v>3</v>
      </c>
      <c r="J62" s="133"/>
      <c r="K62" s="118" t="s">
        <v>528</v>
      </c>
      <c r="L62" s="22">
        <v>3</v>
      </c>
      <c r="M62" s="22">
        <v>1</v>
      </c>
      <c r="N62" s="119">
        <v>3</v>
      </c>
      <c r="P62" s="118" t="s">
        <v>497</v>
      </c>
      <c r="Q62" s="22">
        <v>9</v>
      </c>
      <c r="R62" s="22">
        <v>6</v>
      </c>
      <c r="S62" s="119">
        <f>Q62/R62</f>
        <v>1.5</v>
      </c>
    </row>
    <row r="63" spans="1:19" x14ac:dyDescent="0.3">
      <c r="A63" s="118" t="s">
        <v>553</v>
      </c>
      <c r="B63" s="22">
        <v>32</v>
      </c>
      <c r="C63" s="22">
        <v>7</v>
      </c>
      <c r="D63" s="119">
        <f>B63/C63</f>
        <v>4.5714285714285712</v>
      </c>
      <c r="F63" s="118" t="s">
        <v>550</v>
      </c>
      <c r="G63" s="22">
        <v>5</v>
      </c>
      <c r="H63" s="22">
        <v>1</v>
      </c>
      <c r="I63" s="159">
        <v>2</v>
      </c>
      <c r="J63" s="133"/>
      <c r="K63" s="118" t="s">
        <v>554</v>
      </c>
      <c r="L63" s="22">
        <v>3</v>
      </c>
      <c r="M63" s="22">
        <v>1</v>
      </c>
      <c r="N63" s="119">
        <v>3</v>
      </c>
      <c r="P63" s="118" t="s">
        <v>552</v>
      </c>
      <c r="Q63" s="22">
        <v>2</v>
      </c>
      <c r="R63" s="22">
        <v>2</v>
      </c>
      <c r="S63" s="119">
        <v>1</v>
      </c>
    </row>
    <row r="64" spans="1:19" x14ac:dyDescent="0.3">
      <c r="A64" s="118" t="s">
        <v>554</v>
      </c>
      <c r="B64" s="22">
        <v>3</v>
      </c>
      <c r="C64" s="22">
        <v>1</v>
      </c>
      <c r="D64" s="119">
        <v>3</v>
      </c>
      <c r="F64" s="118" t="s">
        <v>552</v>
      </c>
      <c r="G64" s="22">
        <v>5</v>
      </c>
      <c r="H64" s="22">
        <v>2</v>
      </c>
      <c r="I64" s="159">
        <v>1</v>
      </c>
      <c r="J64" s="133"/>
      <c r="K64" s="118" t="s">
        <v>550</v>
      </c>
      <c r="L64" s="22">
        <v>2</v>
      </c>
      <c r="M64" s="22">
        <v>1</v>
      </c>
      <c r="N64" s="119">
        <v>2</v>
      </c>
      <c r="P64" s="118" t="s">
        <v>508</v>
      </c>
      <c r="Q64" s="22">
        <v>1</v>
      </c>
      <c r="R64" s="22">
        <v>1</v>
      </c>
      <c r="S64" s="119">
        <v>1</v>
      </c>
    </row>
    <row r="65" spans="1:19" x14ac:dyDescent="0.3">
      <c r="A65" s="118" t="s">
        <v>555</v>
      </c>
      <c r="B65" s="22">
        <v>42</v>
      </c>
      <c r="C65" s="22">
        <v>10</v>
      </c>
      <c r="D65" s="119">
        <v>4.2</v>
      </c>
      <c r="F65" s="118" t="s">
        <v>508</v>
      </c>
      <c r="G65" s="22">
        <v>5</v>
      </c>
      <c r="H65" s="22">
        <v>1</v>
      </c>
      <c r="I65" s="159">
        <v>1</v>
      </c>
      <c r="J65" s="133"/>
      <c r="K65" s="118" t="s">
        <v>508</v>
      </c>
      <c r="L65" s="22">
        <v>1</v>
      </c>
      <c r="M65" s="22">
        <v>1</v>
      </c>
      <c r="N65" s="119">
        <v>1</v>
      </c>
      <c r="P65" s="118" t="s">
        <v>522</v>
      </c>
      <c r="Q65" s="22">
        <v>3</v>
      </c>
      <c r="R65" s="22">
        <v>7</v>
      </c>
      <c r="S65" s="119">
        <f>Q65/R65</f>
        <v>0.42857142857142855</v>
      </c>
    </row>
    <row r="66" spans="1:19" x14ac:dyDescent="0.3">
      <c r="A66" s="118" t="s">
        <v>556</v>
      </c>
      <c r="B66" s="22">
        <v>21</v>
      </c>
      <c r="C66" s="22">
        <v>5</v>
      </c>
      <c r="D66" s="119">
        <f>B66/C66</f>
        <v>4.2</v>
      </c>
      <c r="F66" s="118" t="s">
        <v>498</v>
      </c>
      <c r="G66" s="22">
        <v>5</v>
      </c>
      <c r="H66" s="22"/>
      <c r="I66" s="159">
        <v>0</v>
      </c>
      <c r="J66" s="133"/>
      <c r="K66" s="118" t="s">
        <v>498</v>
      </c>
      <c r="L66" s="22" t="s">
        <v>570</v>
      </c>
      <c r="M66" s="22"/>
      <c r="N66" s="119">
        <v>0</v>
      </c>
      <c r="P66" s="118" t="s">
        <v>498</v>
      </c>
      <c r="Q66" s="22" t="s">
        <v>570</v>
      </c>
      <c r="R66" s="22"/>
      <c r="S66" s="119">
        <v>0</v>
      </c>
    </row>
    <row r="67" spans="1:19" x14ac:dyDescent="0.3">
      <c r="A67" s="118" t="s">
        <v>557</v>
      </c>
      <c r="B67" s="22">
        <v>51</v>
      </c>
      <c r="C67" s="22">
        <v>10</v>
      </c>
      <c r="D67" s="119">
        <v>5.0999999999999996</v>
      </c>
      <c r="F67" s="118" t="s">
        <v>509</v>
      </c>
      <c r="G67" s="22">
        <v>5</v>
      </c>
      <c r="H67" s="22"/>
      <c r="I67" s="159">
        <v>0</v>
      </c>
      <c r="J67" s="133"/>
      <c r="K67" s="118" t="s">
        <v>509</v>
      </c>
      <c r="L67" s="22" t="s">
        <v>570</v>
      </c>
      <c r="M67" s="22"/>
      <c r="N67" s="119">
        <v>0</v>
      </c>
      <c r="P67" s="118" t="s">
        <v>509</v>
      </c>
      <c r="Q67" s="22" t="s">
        <v>570</v>
      </c>
      <c r="R67" s="22"/>
      <c r="S67" s="119">
        <v>0</v>
      </c>
    </row>
    <row r="68" spans="1:19" x14ac:dyDescent="0.3">
      <c r="A68" s="118" t="s">
        <v>558</v>
      </c>
      <c r="B68" s="22" t="s">
        <v>570</v>
      </c>
      <c r="C68" s="22"/>
      <c r="D68" s="119">
        <v>0</v>
      </c>
      <c r="F68" s="118" t="s">
        <v>513</v>
      </c>
      <c r="G68" s="22">
        <v>5</v>
      </c>
      <c r="H68" s="22"/>
      <c r="I68" s="159">
        <v>0</v>
      </c>
      <c r="J68" s="133"/>
      <c r="K68" s="118" t="s">
        <v>513</v>
      </c>
      <c r="L68" s="22" t="s">
        <v>570</v>
      </c>
      <c r="M68" s="22"/>
      <c r="N68" s="119">
        <v>0</v>
      </c>
      <c r="P68" s="118" t="s">
        <v>513</v>
      </c>
      <c r="Q68" s="22" t="s">
        <v>570</v>
      </c>
      <c r="R68" s="22"/>
      <c r="S68" s="119">
        <v>0</v>
      </c>
    </row>
    <row r="69" spans="1:19" x14ac:dyDescent="0.3">
      <c r="A69" s="118" t="s">
        <v>559</v>
      </c>
      <c r="B69" s="22">
        <v>25</v>
      </c>
      <c r="C69" s="22">
        <v>5</v>
      </c>
      <c r="D69" s="119">
        <v>5</v>
      </c>
      <c r="F69" s="118" t="s">
        <v>517</v>
      </c>
      <c r="G69" s="22">
        <v>5</v>
      </c>
      <c r="H69" s="22"/>
      <c r="I69" s="159">
        <v>0</v>
      </c>
      <c r="J69" s="133"/>
      <c r="K69" s="118" t="s">
        <v>517</v>
      </c>
      <c r="L69" s="22" t="s">
        <v>570</v>
      </c>
      <c r="M69" s="22"/>
      <c r="N69" s="119">
        <v>0</v>
      </c>
      <c r="P69" s="118" t="s">
        <v>517</v>
      </c>
      <c r="Q69" s="22" t="s">
        <v>570</v>
      </c>
      <c r="R69" s="22"/>
      <c r="S69" s="119">
        <v>0</v>
      </c>
    </row>
    <row r="70" spans="1:19" x14ac:dyDescent="0.3">
      <c r="A70" s="118" t="s">
        <v>560</v>
      </c>
      <c r="B70" s="22">
        <v>44</v>
      </c>
      <c r="C70" s="22">
        <v>10</v>
      </c>
      <c r="D70" s="119">
        <v>4.4000000000000004</v>
      </c>
      <c r="F70" s="118" t="s">
        <v>519</v>
      </c>
      <c r="G70" s="22">
        <v>5</v>
      </c>
      <c r="H70" s="22"/>
      <c r="I70" s="159">
        <v>0</v>
      </c>
      <c r="J70" s="133"/>
      <c r="K70" s="118" t="s">
        <v>519</v>
      </c>
      <c r="L70" s="22" t="s">
        <v>570</v>
      </c>
      <c r="M70" s="22"/>
      <c r="N70" s="119">
        <v>0</v>
      </c>
      <c r="P70" s="118" t="s">
        <v>519</v>
      </c>
      <c r="Q70" s="22" t="s">
        <v>570</v>
      </c>
      <c r="R70" s="22"/>
      <c r="S70" s="119">
        <v>0</v>
      </c>
    </row>
    <row r="71" spans="1:19" x14ac:dyDescent="0.3">
      <c r="A71" s="118" t="s">
        <v>561</v>
      </c>
      <c r="B71" s="22">
        <v>19</v>
      </c>
      <c r="C71" s="22">
        <v>5</v>
      </c>
      <c r="D71" s="119">
        <f>B71/C71</f>
        <v>3.8</v>
      </c>
      <c r="F71" s="118" t="s">
        <v>520</v>
      </c>
      <c r="G71" s="22">
        <v>5</v>
      </c>
      <c r="H71" s="22"/>
      <c r="I71" s="159">
        <v>0</v>
      </c>
      <c r="J71" s="133"/>
      <c r="K71" s="118" t="s">
        <v>520</v>
      </c>
      <c r="L71" s="22" t="s">
        <v>570</v>
      </c>
      <c r="M71" s="22"/>
      <c r="N71" s="119">
        <v>0</v>
      </c>
      <c r="P71" s="118" t="s">
        <v>520</v>
      </c>
      <c r="Q71" s="22" t="s">
        <v>570</v>
      </c>
      <c r="R71" s="22"/>
      <c r="S71" s="119">
        <v>0</v>
      </c>
    </row>
    <row r="72" spans="1:19" x14ac:dyDescent="0.3">
      <c r="A72" s="118" t="s">
        <v>562</v>
      </c>
      <c r="B72" s="22" t="s">
        <v>570</v>
      </c>
      <c r="C72" s="22"/>
      <c r="D72" s="119">
        <v>0</v>
      </c>
      <c r="F72" s="118" t="s">
        <v>544</v>
      </c>
      <c r="G72" s="22">
        <v>5</v>
      </c>
      <c r="H72" s="22"/>
      <c r="I72" s="159">
        <v>0</v>
      </c>
      <c r="J72" s="133"/>
      <c r="K72" s="118" t="s">
        <v>544</v>
      </c>
      <c r="L72" s="22" t="s">
        <v>570</v>
      </c>
      <c r="M72" s="22"/>
      <c r="N72" s="119">
        <v>0</v>
      </c>
      <c r="P72" s="118" t="s">
        <v>544</v>
      </c>
      <c r="Q72" s="22" t="s">
        <v>570</v>
      </c>
      <c r="R72" s="22"/>
      <c r="S72" s="119">
        <v>0</v>
      </c>
    </row>
    <row r="73" spans="1:19" x14ac:dyDescent="0.3">
      <c r="A73" s="118" t="s">
        <v>563</v>
      </c>
      <c r="B73" s="22">
        <v>6</v>
      </c>
      <c r="C73" s="22">
        <v>3</v>
      </c>
      <c r="D73" s="119">
        <v>2</v>
      </c>
      <c r="F73" s="118" t="s">
        <v>546</v>
      </c>
      <c r="G73" s="22">
        <v>5</v>
      </c>
      <c r="H73" s="22"/>
      <c r="I73" s="159">
        <v>0</v>
      </c>
      <c r="J73" s="133"/>
      <c r="K73" s="118" t="s">
        <v>546</v>
      </c>
      <c r="L73" s="22" t="s">
        <v>570</v>
      </c>
      <c r="M73" s="22"/>
      <c r="N73" s="119">
        <v>0</v>
      </c>
      <c r="P73" s="118" t="s">
        <v>546</v>
      </c>
      <c r="Q73" s="22" t="s">
        <v>570</v>
      </c>
      <c r="R73" s="22"/>
      <c r="S73" s="119">
        <v>0</v>
      </c>
    </row>
    <row r="74" spans="1:19" x14ac:dyDescent="0.3">
      <c r="A74" s="118" t="s">
        <v>564</v>
      </c>
      <c r="B74" s="22">
        <v>28</v>
      </c>
      <c r="C74" s="22">
        <v>7</v>
      </c>
      <c r="D74" s="119">
        <f>B74/C74</f>
        <v>4</v>
      </c>
      <c r="F74" s="118" t="s">
        <v>551</v>
      </c>
      <c r="G74" s="22">
        <v>5</v>
      </c>
      <c r="H74" s="22"/>
      <c r="I74" s="159">
        <v>0</v>
      </c>
      <c r="J74" s="133"/>
      <c r="K74" s="118" t="s">
        <v>551</v>
      </c>
      <c r="L74" s="22" t="s">
        <v>570</v>
      </c>
      <c r="M74" s="22"/>
      <c r="N74" s="119">
        <v>0</v>
      </c>
      <c r="P74" s="118" t="s">
        <v>551</v>
      </c>
      <c r="Q74" s="22" t="s">
        <v>570</v>
      </c>
      <c r="R74" s="22"/>
      <c r="S74" s="119">
        <v>0</v>
      </c>
    </row>
    <row r="75" spans="1:19" x14ac:dyDescent="0.3">
      <c r="A75" s="118" t="s">
        <v>565</v>
      </c>
      <c r="B75" s="22">
        <v>37</v>
      </c>
      <c r="C75" s="22">
        <v>5</v>
      </c>
      <c r="D75" s="119">
        <f>B75/C75</f>
        <v>7.4</v>
      </c>
      <c r="F75" s="118" t="s">
        <v>558</v>
      </c>
      <c r="G75" s="22">
        <v>5</v>
      </c>
      <c r="H75" s="22"/>
      <c r="I75" s="159">
        <v>0</v>
      </c>
      <c r="J75" s="133"/>
      <c r="K75" s="118" t="s">
        <v>558</v>
      </c>
      <c r="L75" s="22" t="s">
        <v>570</v>
      </c>
      <c r="M75" s="22"/>
      <c r="N75" s="119">
        <v>0</v>
      </c>
      <c r="P75" s="118" t="s">
        <v>558</v>
      </c>
      <c r="Q75" s="22" t="s">
        <v>570</v>
      </c>
      <c r="R75" s="22"/>
      <c r="S75" s="119">
        <v>0</v>
      </c>
    </row>
    <row r="76" spans="1:19" x14ac:dyDescent="0.3">
      <c r="A76" s="120" t="s">
        <v>566</v>
      </c>
      <c r="B76" s="121">
        <v>63</v>
      </c>
      <c r="C76" s="121">
        <v>10</v>
      </c>
      <c r="D76" s="122">
        <v>6.3</v>
      </c>
      <c r="F76" s="120" t="s">
        <v>562</v>
      </c>
      <c r="G76" s="22">
        <v>5</v>
      </c>
      <c r="H76" s="121"/>
      <c r="I76" s="160">
        <v>0</v>
      </c>
      <c r="J76" s="133"/>
      <c r="K76" s="120" t="s">
        <v>562</v>
      </c>
      <c r="L76" s="121" t="s">
        <v>570</v>
      </c>
      <c r="M76" s="121"/>
      <c r="N76" s="122">
        <v>0</v>
      </c>
      <c r="P76" s="120" t="s">
        <v>562</v>
      </c>
      <c r="Q76" s="121" t="s">
        <v>570</v>
      </c>
      <c r="R76" s="121"/>
      <c r="S76" s="122">
        <v>0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tableParts count="4">
    <tablePart r:id="rId2"/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6"/>
  <sheetViews>
    <sheetView zoomScaleNormal="100" workbookViewId="0">
      <pane ySplit="1" topLeftCell="A2" activePane="bottomLeft" state="frozen"/>
      <selection pane="bottomLeft" activeCell="H26" sqref="H26"/>
    </sheetView>
  </sheetViews>
  <sheetFormatPr baseColWidth="10" defaultColWidth="11.3984375" defaultRowHeight="10.15" x14ac:dyDescent="0.3"/>
  <cols>
    <col min="1" max="1" width="8.73046875" style="5" customWidth="1"/>
    <col min="2" max="2" width="8.86328125" style="5" customWidth="1"/>
    <col min="3" max="4" width="8.73046875" style="5" customWidth="1"/>
    <col min="5" max="5" width="8.86328125" style="5" customWidth="1"/>
    <col min="6" max="7" width="11.3984375" style="5"/>
    <col min="8" max="8" width="14.59765625" style="5" customWidth="1"/>
    <col min="9" max="16384" width="11.3984375" style="5"/>
  </cols>
  <sheetData>
    <row r="1" spans="1:10" x14ac:dyDescent="0.3">
      <c r="A1" s="147" t="s">
        <v>64</v>
      </c>
      <c r="B1" s="147" t="s">
        <v>587</v>
      </c>
      <c r="C1" s="63"/>
      <c r="D1" s="147" t="s">
        <v>65</v>
      </c>
      <c r="E1" s="147" t="s">
        <v>587</v>
      </c>
      <c r="G1" s="146" t="s">
        <v>583</v>
      </c>
      <c r="H1" s="146" t="s">
        <v>584</v>
      </c>
    </row>
    <row r="2" spans="1:10" x14ac:dyDescent="0.3">
      <c r="A2" s="5" t="s">
        <v>231</v>
      </c>
      <c r="B2" s="5">
        <v>1</v>
      </c>
      <c r="D2" s="5" t="s">
        <v>198</v>
      </c>
      <c r="E2" s="5">
        <v>1</v>
      </c>
      <c r="G2" s="145" t="s">
        <v>1</v>
      </c>
      <c r="H2" s="143">
        <v>25</v>
      </c>
    </row>
    <row r="3" spans="1:10" x14ac:dyDescent="0.3">
      <c r="A3" s="5" t="s">
        <v>231</v>
      </c>
      <c r="B3" s="5">
        <v>1</v>
      </c>
      <c r="D3" s="5" t="s">
        <v>231</v>
      </c>
      <c r="E3" s="5">
        <v>1</v>
      </c>
      <c r="G3" s="145" t="s">
        <v>112</v>
      </c>
      <c r="H3" s="143">
        <v>13</v>
      </c>
    </row>
    <row r="4" spans="1:10" x14ac:dyDescent="0.3">
      <c r="A4" s="5" t="s">
        <v>161</v>
      </c>
      <c r="B4" s="5">
        <v>1</v>
      </c>
      <c r="D4" s="5" t="s">
        <v>133</v>
      </c>
      <c r="E4" s="5">
        <v>1</v>
      </c>
      <c r="G4" s="145" t="s">
        <v>133</v>
      </c>
      <c r="H4" s="143">
        <v>12</v>
      </c>
    </row>
    <row r="5" spans="1:10" x14ac:dyDescent="0.3">
      <c r="A5" s="5" t="s">
        <v>161</v>
      </c>
      <c r="B5" s="5">
        <v>1</v>
      </c>
      <c r="D5" s="5" t="s">
        <v>133</v>
      </c>
      <c r="E5" s="5">
        <v>1</v>
      </c>
      <c r="G5" s="145" t="s">
        <v>140</v>
      </c>
      <c r="H5" s="143">
        <v>7</v>
      </c>
    </row>
    <row r="6" spans="1:10" x14ac:dyDescent="0.3">
      <c r="A6" s="5" t="s">
        <v>161</v>
      </c>
      <c r="B6" s="5">
        <v>1</v>
      </c>
      <c r="D6" s="5" t="s">
        <v>133</v>
      </c>
      <c r="E6" s="5">
        <v>1</v>
      </c>
      <c r="G6" s="145" t="s">
        <v>231</v>
      </c>
      <c r="H6" s="143">
        <v>6</v>
      </c>
    </row>
    <row r="7" spans="1:10" x14ac:dyDescent="0.3">
      <c r="A7" s="5" t="s">
        <v>1</v>
      </c>
      <c r="B7" s="5">
        <v>1</v>
      </c>
      <c r="D7" s="5" t="s">
        <v>133</v>
      </c>
      <c r="E7" s="5">
        <v>1</v>
      </c>
      <c r="G7" s="145" t="s">
        <v>2</v>
      </c>
      <c r="H7" s="143">
        <v>6</v>
      </c>
    </row>
    <row r="8" spans="1:10" x14ac:dyDescent="0.3">
      <c r="A8" s="5" t="s">
        <v>1</v>
      </c>
      <c r="B8" s="5">
        <v>1</v>
      </c>
      <c r="D8" s="5" t="s">
        <v>133</v>
      </c>
      <c r="E8" s="5">
        <v>1</v>
      </c>
      <c r="G8" s="145" t="s">
        <v>153</v>
      </c>
      <c r="H8" s="143">
        <v>5</v>
      </c>
      <c r="J8" s="144"/>
    </row>
    <row r="9" spans="1:10" x14ac:dyDescent="0.3">
      <c r="A9" s="5" t="s">
        <v>1</v>
      </c>
      <c r="B9" s="5">
        <v>1</v>
      </c>
      <c r="D9" s="5" t="s">
        <v>133</v>
      </c>
      <c r="E9" s="5">
        <v>1</v>
      </c>
      <c r="G9" s="145" t="s">
        <v>162</v>
      </c>
      <c r="H9" s="143">
        <v>4</v>
      </c>
    </row>
    <row r="10" spans="1:10" x14ac:dyDescent="0.3">
      <c r="A10" s="5" t="s">
        <v>1</v>
      </c>
      <c r="B10" s="5">
        <v>1</v>
      </c>
      <c r="D10" s="5" t="s">
        <v>133</v>
      </c>
      <c r="E10" s="5">
        <v>1</v>
      </c>
      <c r="G10" s="145" t="s">
        <v>113</v>
      </c>
      <c r="H10" s="143">
        <v>3</v>
      </c>
    </row>
    <row r="11" spans="1:10" x14ac:dyDescent="0.3">
      <c r="A11" s="5" t="s">
        <v>1</v>
      </c>
      <c r="B11" s="5">
        <v>1</v>
      </c>
      <c r="D11" s="5" t="s">
        <v>133</v>
      </c>
      <c r="E11" s="5">
        <v>1</v>
      </c>
      <c r="G11" s="145" t="s">
        <v>263</v>
      </c>
      <c r="H11" s="143">
        <v>2</v>
      </c>
    </row>
    <row r="12" spans="1:10" x14ac:dyDescent="0.3">
      <c r="A12" s="5" t="s">
        <v>1</v>
      </c>
      <c r="B12" s="5">
        <v>1</v>
      </c>
      <c r="D12" s="5" t="s">
        <v>133</v>
      </c>
      <c r="E12" s="5">
        <v>1</v>
      </c>
      <c r="G12" s="145" t="s">
        <v>198</v>
      </c>
      <c r="H12" s="143">
        <v>1</v>
      </c>
    </row>
    <row r="13" spans="1:10" x14ac:dyDescent="0.3">
      <c r="A13" s="5" t="s">
        <v>1</v>
      </c>
      <c r="B13" s="5">
        <v>1</v>
      </c>
      <c r="D13" s="5" t="s">
        <v>133</v>
      </c>
      <c r="E13" s="5">
        <v>1</v>
      </c>
      <c r="G13" s="145" t="s">
        <v>376</v>
      </c>
      <c r="H13" s="143">
        <v>1</v>
      </c>
    </row>
    <row r="14" spans="1:10" x14ac:dyDescent="0.3">
      <c r="A14" s="5" t="s">
        <v>1</v>
      </c>
      <c r="B14" s="5">
        <v>1</v>
      </c>
      <c r="D14" s="5" t="s">
        <v>133</v>
      </c>
      <c r="E14" s="5">
        <v>1</v>
      </c>
      <c r="G14" s="145" t="s">
        <v>365</v>
      </c>
      <c r="H14" s="143">
        <v>1</v>
      </c>
    </row>
    <row r="15" spans="1:10" x14ac:dyDescent="0.3">
      <c r="A15" s="5" t="s">
        <v>1</v>
      </c>
      <c r="B15" s="5">
        <v>1</v>
      </c>
      <c r="D15" s="144" t="s">
        <v>133</v>
      </c>
      <c r="E15" s="5">
        <v>1</v>
      </c>
      <c r="G15" s="145" t="s">
        <v>213</v>
      </c>
      <c r="H15" s="143">
        <v>1</v>
      </c>
    </row>
    <row r="16" spans="1:10" x14ac:dyDescent="0.3">
      <c r="A16" s="5" t="s">
        <v>1</v>
      </c>
      <c r="B16" s="5">
        <v>1</v>
      </c>
      <c r="D16" s="5" t="s">
        <v>153</v>
      </c>
      <c r="E16" s="5">
        <v>1</v>
      </c>
      <c r="G16" s="145" t="s">
        <v>192</v>
      </c>
      <c r="H16" s="143">
        <v>1</v>
      </c>
    </row>
    <row r="17" spans="1:8" x14ac:dyDescent="0.3">
      <c r="A17" s="5" t="s">
        <v>1</v>
      </c>
      <c r="B17" s="5">
        <v>1</v>
      </c>
      <c r="D17" s="5" t="s">
        <v>153</v>
      </c>
      <c r="E17" s="5">
        <v>1</v>
      </c>
      <c r="H17" s="29"/>
    </row>
    <row r="18" spans="1:8" x14ac:dyDescent="0.3">
      <c r="A18" s="5" t="s">
        <v>1</v>
      </c>
      <c r="B18" s="5">
        <v>1</v>
      </c>
      <c r="D18" s="5" t="s">
        <v>153</v>
      </c>
      <c r="E18" s="5">
        <v>1</v>
      </c>
      <c r="G18" s="149" t="s">
        <v>588</v>
      </c>
      <c r="H18" s="150">
        <v>57</v>
      </c>
    </row>
    <row r="19" spans="1:8" x14ac:dyDescent="0.3">
      <c r="A19" s="5" t="s">
        <v>1</v>
      </c>
      <c r="B19" s="5">
        <v>1</v>
      </c>
      <c r="D19" s="5" t="s">
        <v>153</v>
      </c>
      <c r="E19" s="5">
        <v>1</v>
      </c>
      <c r="G19" s="148" t="s">
        <v>589</v>
      </c>
      <c r="H19" s="143"/>
    </row>
    <row r="20" spans="1:8" x14ac:dyDescent="0.3">
      <c r="A20" s="5" t="s">
        <v>1</v>
      </c>
      <c r="B20" s="5">
        <v>1</v>
      </c>
      <c r="D20" s="5" t="s">
        <v>140</v>
      </c>
      <c r="E20" s="5">
        <v>1</v>
      </c>
      <c r="G20" s="145" t="s">
        <v>585</v>
      </c>
      <c r="H20" s="143">
        <v>26</v>
      </c>
    </row>
    <row r="21" spans="1:8" x14ac:dyDescent="0.3">
      <c r="A21" s="5" t="s">
        <v>1</v>
      </c>
      <c r="B21" s="5">
        <v>1</v>
      </c>
      <c r="D21" s="5" t="s">
        <v>264</v>
      </c>
      <c r="E21" s="5">
        <v>1</v>
      </c>
      <c r="G21" s="145" t="s">
        <v>586</v>
      </c>
      <c r="H21" s="143">
        <v>31</v>
      </c>
    </row>
    <row r="22" spans="1:8" x14ac:dyDescent="0.3">
      <c r="A22" s="5" t="s">
        <v>1</v>
      </c>
      <c r="B22" s="5">
        <v>1</v>
      </c>
      <c r="D22" s="5" t="s">
        <v>2</v>
      </c>
      <c r="E22" s="5">
        <v>1</v>
      </c>
    </row>
    <row r="23" spans="1:8" x14ac:dyDescent="0.3">
      <c r="A23" s="5" t="s">
        <v>1</v>
      </c>
      <c r="B23" s="5">
        <v>1</v>
      </c>
      <c r="D23" s="144" t="s">
        <v>2</v>
      </c>
      <c r="E23" s="5">
        <v>1</v>
      </c>
    </row>
    <row r="24" spans="1:8" x14ac:dyDescent="0.3">
      <c r="A24" s="5" t="s">
        <v>1</v>
      </c>
      <c r="B24" s="5">
        <v>1</v>
      </c>
      <c r="D24" s="144" t="s">
        <v>2</v>
      </c>
      <c r="E24" s="5">
        <v>1</v>
      </c>
    </row>
    <row r="25" spans="1:8" x14ac:dyDescent="0.3">
      <c r="A25" s="5" t="s">
        <v>1</v>
      </c>
      <c r="B25" s="5">
        <v>1</v>
      </c>
      <c r="D25" s="144" t="s">
        <v>2</v>
      </c>
      <c r="E25" s="5">
        <v>1</v>
      </c>
    </row>
    <row r="26" spans="1:8" x14ac:dyDescent="0.3">
      <c r="A26" s="5" t="s">
        <v>1</v>
      </c>
      <c r="B26" s="5">
        <v>1</v>
      </c>
      <c r="D26" s="144" t="s">
        <v>2</v>
      </c>
      <c r="E26" s="5">
        <v>1</v>
      </c>
    </row>
    <row r="27" spans="1:8" x14ac:dyDescent="0.3">
      <c r="A27" s="144" t="s">
        <v>1</v>
      </c>
      <c r="B27" s="5">
        <v>1</v>
      </c>
      <c r="D27" s="144" t="s">
        <v>2</v>
      </c>
      <c r="E27" s="5">
        <v>1</v>
      </c>
    </row>
    <row r="28" spans="1:8" x14ac:dyDescent="0.3">
      <c r="A28" s="144" t="s">
        <v>1</v>
      </c>
      <c r="B28" s="5">
        <v>1</v>
      </c>
      <c r="D28" s="5" t="s">
        <v>192</v>
      </c>
      <c r="E28" s="5">
        <v>1</v>
      </c>
    </row>
    <row r="29" spans="1:8" x14ac:dyDescent="0.3">
      <c r="A29" s="144" t="s">
        <v>1</v>
      </c>
      <c r="B29" s="5">
        <v>1</v>
      </c>
      <c r="D29" s="5" t="s">
        <v>162</v>
      </c>
      <c r="E29" s="5">
        <v>1</v>
      </c>
    </row>
    <row r="30" spans="1:8" x14ac:dyDescent="0.3">
      <c r="A30" s="144" t="s">
        <v>1</v>
      </c>
      <c r="B30" s="5">
        <v>1</v>
      </c>
      <c r="D30" s="5" t="s">
        <v>162</v>
      </c>
      <c r="E30" s="5">
        <v>1</v>
      </c>
    </row>
    <row r="31" spans="1:8" x14ac:dyDescent="0.3">
      <c r="A31" s="144" t="s">
        <v>1</v>
      </c>
      <c r="B31" s="5">
        <v>1</v>
      </c>
      <c r="D31" s="5" t="s">
        <v>162</v>
      </c>
      <c r="E31" s="5">
        <v>1</v>
      </c>
    </row>
    <row r="32" spans="1:8" x14ac:dyDescent="0.3">
      <c r="A32" s="5" t="s">
        <v>112</v>
      </c>
      <c r="B32" s="5">
        <v>1</v>
      </c>
      <c r="D32" s="5" t="s">
        <v>113</v>
      </c>
      <c r="E32" s="5">
        <v>1</v>
      </c>
    </row>
    <row r="33" spans="1:2" x14ac:dyDescent="0.3">
      <c r="A33" s="5" t="s">
        <v>112</v>
      </c>
      <c r="B33" s="5">
        <v>1</v>
      </c>
    </row>
    <row r="34" spans="1:2" x14ac:dyDescent="0.3">
      <c r="A34" s="5" t="s">
        <v>112</v>
      </c>
      <c r="B34" s="5">
        <v>1</v>
      </c>
    </row>
    <row r="35" spans="1:2" x14ac:dyDescent="0.3">
      <c r="A35" s="5" t="s">
        <v>112</v>
      </c>
      <c r="B35" s="5">
        <v>1</v>
      </c>
    </row>
    <row r="36" spans="1:2" x14ac:dyDescent="0.3">
      <c r="A36" s="5" t="s">
        <v>112</v>
      </c>
      <c r="B36" s="5">
        <v>1</v>
      </c>
    </row>
    <row r="37" spans="1:2" x14ac:dyDescent="0.3">
      <c r="A37" s="5" t="s">
        <v>112</v>
      </c>
      <c r="B37" s="5">
        <v>1</v>
      </c>
    </row>
    <row r="38" spans="1:2" x14ac:dyDescent="0.3">
      <c r="A38" s="5" t="s">
        <v>112</v>
      </c>
      <c r="B38" s="5">
        <v>1</v>
      </c>
    </row>
    <row r="39" spans="1:2" x14ac:dyDescent="0.3">
      <c r="A39" s="5" t="s">
        <v>112</v>
      </c>
      <c r="B39" s="5">
        <v>1</v>
      </c>
    </row>
    <row r="40" spans="1:2" x14ac:dyDescent="0.3">
      <c r="A40" s="5" t="s">
        <v>112</v>
      </c>
      <c r="B40" s="5">
        <v>1</v>
      </c>
    </row>
    <row r="41" spans="1:2" x14ac:dyDescent="0.3">
      <c r="A41" s="5" t="s">
        <v>112</v>
      </c>
      <c r="B41" s="5">
        <v>1</v>
      </c>
    </row>
    <row r="42" spans="1:2" x14ac:dyDescent="0.3">
      <c r="A42" s="5" t="s">
        <v>112</v>
      </c>
      <c r="B42" s="5">
        <v>1</v>
      </c>
    </row>
    <row r="43" spans="1:2" x14ac:dyDescent="0.3">
      <c r="A43" s="5" t="s">
        <v>112</v>
      </c>
      <c r="B43" s="5">
        <v>1</v>
      </c>
    </row>
    <row r="44" spans="1:2" x14ac:dyDescent="0.3">
      <c r="A44" s="5" t="s">
        <v>112</v>
      </c>
      <c r="B44" s="5">
        <v>1</v>
      </c>
    </row>
    <row r="45" spans="1:2" x14ac:dyDescent="0.3">
      <c r="A45" s="5" t="s">
        <v>376</v>
      </c>
      <c r="B45" s="5">
        <v>1</v>
      </c>
    </row>
    <row r="46" spans="1:2" x14ac:dyDescent="0.3">
      <c r="A46" s="5" t="s">
        <v>153</v>
      </c>
      <c r="B46" s="5">
        <v>1</v>
      </c>
    </row>
    <row r="47" spans="1:2" x14ac:dyDescent="0.3">
      <c r="A47" s="5" t="s">
        <v>365</v>
      </c>
      <c r="B47" s="5">
        <v>1</v>
      </c>
    </row>
    <row r="48" spans="1:2" x14ac:dyDescent="0.3">
      <c r="A48" s="5" t="s">
        <v>140</v>
      </c>
      <c r="B48" s="5">
        <v>1</v>
      </c>
    </row>
    <row r="49" spans="1:5" x14ac:dyDescent="0.3">
      <c r="A49" s="5" t="s">
        <v>140</v>
      </c>
      <c r="B49" s="5">
        <v>1</v>
      </c>
    </row>
    <row r="50" spans="1:5" x14ac:dyDescent="0.3">
      <c r="A50" s="5" t="s">
        <v>140</v>
      </c>
      <c r="B50" s="5">
        <v>1</v>
      </c>
    </row>
    <row r="51" spans="1:5" x14ac:dyDescent="0.3">
      <c r="A51" s="5" t="s">
        <v>140</v>
      </c>
      <c r="B51" s="5">
        <v>1</v>
      </c>
    </row>
    <row r="52" spans="1:5" x14ac:dyDescent="0.3">
      <c r="A52" s="5" t="s">
        <v>140</v>
      </c>
      <c r="B52" s="5">
        <v>1</v>
      </c>
    </row>
    <row r="53" spans="1:5" x14ac:dyDescent="0.3">
      <c r="A53" s="5" t="s">
        <v>263</v>
      </c>
      <c r="B53" s="5">
        <v>1</v>
      </c>
    </row>
    <row r="54" spans="1:5" x14ac:dyDescent="0.3">
      <c r="A54" s="5" t="s">
        <v>263</v>
      </c>
      <c r="B54" s="5">
        <v>1</v>
      </c>
    </row>
    <row r="55" spans="1:5" x14ac:dyDescent="0.3">
      <c r="A55" s="5" t="s">
        <v>213</v>
      </c>
      <c r="B55" s="5">
        <v>1</v>
      </c>
    </row>
    <row r="56" spans="1:5" x14ac:dyDescent="0.3">
      <c r="A56" s="5" t="s">
        <v>162</v>
      </c>
      <c r="B56" s="5">
        <v>1</v>
      </c>
    </row>
    <row r="57" spans="1:5" x14ac:dyDescent="0.3">
      <c r="A57" s="5" t="s">
        <v>113</v>
      </c>
      <c r="B57" s="5">
        <v>1</v>
      </c>
      <c r="C57" s="144"/>
    </row>
    <row r="58" spans="1:5" x14ac:dyDescent="0.3">
      <c r="A58" s="5" t="s">
        <v>113</v>
      </c>
      <c r="B58" s="5">
        <v>1</v>
      </c>
      <c r="C58" s="144"/>
    </row>
    <row r="59" spans="1:5" x14ac:dyDescent="0.3">
      <c r="C59" s="144"/>
    </row>
    <row r="61" spans="1:5" x14ac:dyDescent="0.3">
      <c r="C61" s="144"/>
    </row>
    <row r="62" spans="1:5" x14ac:dyDescent="0.3">
      <c r="C62" s="144"/>
    </row>
    <row r="64" spans="1:5" x14ac:dyDescent="0.3">
      <c r="A64" s="144"/>
      <c r="B64" s="144"/>
      <c r="C64" s="144"/>
      <c r="D64" s="144"/>
      <c r="E64" s="144"/>
    </row>
    <row r="65" spans="1:5" x14ac:dyDescent="0.3">
      <c r="A65" s="144"/>
      <c r="B65" s="144"/>
      <c r="C65" s="144"/>
    </row>
    <row r="66" spans="1:5" x14ac:dyDescent="0.3">
      <c r="A66" s="144"/>
      <c r="B66" s="144"/>
      <c r="C66" s="144"/>
      <c r="D66" s="144"/>
      <c r="E66" s="144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HR_2021-2022</vt:lpstr>
      <vt:lpstr>Tabelle_Saison_2021-2022</vt:lpstr>
      <vt:lpstr>Fahrerwertung1</vt:lpstr>
      <vt:lpstr>Fahrerwertung2</vt:lpstr>
      <vt:lpstr>Rennleitungen</vt:lpstr>
      <vt:lpstr>Fahrerwertung1!Drucktitel</vt:lpstr>
      <vt:lpstr>Fahrerwertung2!Drucktitel</vt:lpstr>
      <vt:lpstr>'HR_2021-2022'!Drucktitel</vt:lpstr>
      <vt:lpstr>Rennleitungen!Drucktitel</vt:lpstr>
      <vt:lpstr>'Tabelle_Saison_2021-2022'!Drucktitel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Winterfeld</dc:creator>
  <cp:lastModifiedBy>Christian da Silva</cp:lastModifiedBy>
  <cp:lastPrinted>2022-08-05T07:36:29Z</cp:lastPrinted>
  <dcterms:created xsi:type="dcterms:W3CDTF">2021-12-25T09:50:59Z</dcterms:created>
  <dcterms:modified xsi:type="dcterms:W3CDTF">2023-09-27T07:17:05Z</dcterms:modified>
</cp:coreProperties>
</file>